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160" activeTab="0"/>
  </bookViews>
  <sheets>
    <sheet name="目录" sheetId="1" r:id="rId1"/>
    <sheet name="封面" sheetId="2" r:id="rId2"/>
    <sheet name="收支总表1" sheetId="3" r:id="rId3"/>
    <sheet name="收入总表2" sheetId="4" r:id="rId4"/>
    <sheet name="支出总表3" sheetId="5" r:id="rId5"/>
    <sheet name="拨款收支总表4" sheetId="6" r:id="rId6"/>
    <sheet name="一般支出表5" sheetId="7" r:id="rId7"/>
    <sheet name="基本支出表6" sheetId="8" r:id="rId8"/>
    <sheet name="基金预算7" sheetId="9" r:id="rId9"/>
    <sheet name="全口径三公表8" sheetId="10" r:id="rId10"/>
  </sheets>
  <definedNames>
    <definedName name="_xlnm.Print_Area" localSheetId="5">'拨款收支总表4'!$A$1:$H$33</definedName>
    <definedName name="_xlnm.Print_Area" localSheetId="1">'封面'!$A$1:$A$15</definedName>
    <definedName name="_xlnm.Print_Area" localSheetId="7">'基本支出表6'!$A$1:$D$39</definedName>
    <definedName name="_xlnm.Print_Area" localSheetId="8">'基金预算7'!$A$1:$G$7</definedName>
    <definedName name="_xlnm.Print_Area" localSheetId="9">'全口径三公表8'!$A$1:$I$11</definedName>
    <definedName name="_xlnm.Print_Area" localSheetId="3">'收入总表2'!$A$1:$J$10</definedName>
    <definedName name="_xlnm.Print_Area" localSheetId="2">'收支总表1'!$A$1:$F$35</definedName>
    <definedName name="_xlnm.Print_Area" localSheetId="6">'一般支出表5'!$A$1:$G$22</definedName>
    <definedName name="_xlnm.Print_Area" localSheetId="4">'支出总表3'!$A$1:$J$22</definedName>
    <definedName name="_xlnm.Print_Titles" localSheetId="7">'基本支出表6'!$1:$8</definedName>
    <definedName name="_xlnm.Print_Titles" localSheetId="8">'基金预算7'!$1:$7</definedName>
    <definedName name="_xlnm.Print_Titles" localSheetId="9">'全口径三公表8'!$1:$6</definedName>
    <definedName name="_xlnm.Print_Titles" localSheetId="3">'收入总表2'!$1:$7</definedName>
    <definedName name="_xlnm.Print_Titles" localSheetId="6">'一般支出表5'!$1:$7</definedName>
    <definedName name="_xlnm.Print_Titles" localSheetId="4">'支出总表3'!$1:$7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<sst xmlns="http://schemas.openxmlformats.org/spreadsheetml/2006/main" count="241" uniqueCount="151">
  <si>
    <t>目录</t>
  </si>
  <si>
    <t>一、2018财政拨款收支预算总表</t>
  </si>
  <si>
    <t>二、2018年一般公共预算财政拨款支出预算表</t>
  </si>
  <si>
    <t>三、2018年一般公共预算财政拨款基本支出预算表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</si>
  <si>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</si>
  <si>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</si>
  <si>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</si>
  <si>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</si>
  <si>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</si>
  <si>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附件1</t>
  </si>
  <si>
    <t>2018年部门预算、</t>
  </si>
  <si>
    <t>财政拨款“三公”经费预算公开表</t>
  </si>
  <si>
    <t/>
  </si>
  <si>
    <t>表1</t>
  </si>
  <si>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</si>
  <si>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</si>
  <si>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</si>
  <si>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</si>
  <si>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</si>
  <si>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</si>
  <si>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</si>
  <si>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</si>
  <si>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</si>
  <si>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</si>
  <si>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</si>
  <si>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1.本级安排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</si>
  <si>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</si>
  <si>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</si>
  <si>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</si>
  <si>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</si>
  <si>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</si>
  <si>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   其中：纳入预算外专户管理的非税收入  </t>
  </si>
  <si>
    <t>四、公共安全支出</t>
  </si>
  <si>
    <t>二、项目支出</t>
  </si>
  <si>
    <t xml:space="preserve">     2.市级提前下达专项资金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</si>
  <si>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</si>
  <si>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</si>
  <si>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</si>
  <si>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</si>
  <si>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</si>
  <si>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 xml:space="preserve">     1.旗本级安排</t>
  </si>
  <si>
    <t>七、文化体育与传媒支出</t>
  </si>
  <si>
    <t>五、对附属单位补助支出</t>
  </si>
  <si>
    <t>八、社会保障和就业支出</t>
  </si>
  <si>
    <t>三、事业单位经营收入</t>
  </si>
  <si>
    <t>九、医疗卫生与计划生育支出</t>
  </si>
  <si>
    <t>四、其他收入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</si>
  <si>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</si>
  <si>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</si>
  <si>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</si>
  <si>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</si>
  <si>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</si>
  <si>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</si>
  <si>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</si>
  <si>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</si>
  <si>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</si>
  <si>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</si>
  <si>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</si>
  <si>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</si>
  <si>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</si>
  <si>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</si>
  <si>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</si>
  <si>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</si>
  <si>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</si>
  <si>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</si>
  <si>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</si>
  <si>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 xml:space="preserve">六、结转下年             </t>
  </si>
  <si>
    <t>结转下年</t>
  </si>
  <si>
    <t>收入总计</t>
  </si>
  <si>
    <t>本年支出总计</t>
  </si>
  <si>
    <t>表2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</si>
  <si>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</si>
  <si>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</si>
  <si>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</si>
  <si>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</si>
  <si>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</si>
  <si>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</si>
  <si>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</si>
  <si>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</si>
  <si>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</si>
  <si>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</si>
  <si>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</si>
  <si>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伊金霍洛旗政府采购中心</t>
  </si>
  <si>
    <t>表3</t>
  </si>
  <si>
    <t>部门支出预算总表</t>
  </si>
  <si>
    <t>科目编码</t>
  </si>
  <si>
    <t>科目名称</t>
  </si>
  <si>
    <t>基本支出</t>
  </si>
  <si>
    <t>项目支出</t>
  </si>
  <si>
    <t>事业单位
经营支出</t>
  </si>
  <si>
    <t>上缴上级支出</t>
  </si>
  <si>
    <t>对附属单位          补助支出</t>
  </si>
  <si>
    <t>类</t>
  </si>
  <si>
    <t>款</t>
  </si>
  <si>
    <t>项</t>
  </si>
  <si>
    <t>03</t>
  </si>
  <si>
    <t>机关服务</t>
  </si>
  <si>
    <t>表4</t>
  </si>
  <si>
    <t>2018财政拨款收支预算总表</t>
  </si>
  <si>
    <t>收    入</t>
  </si>
  <si>
    <t>支    出</t>
  </si>
  <si>
    <t>支出项目（功能分类）</t>
  </si>
  <si>
    <t>一般公共预算财政拨款</t>
  </si>
  <si>
    <t>政府性基金预算拨款</t>
  </si>
  <si>
    <t xml:space="preserve">  1.旗本级安排</t>
  </si>
  <si>
    <t xml:space="preserve">    人员经费</t>
  </si>
  <si>
    <t xml:space="preserve">    其中：纳入预算管理的非税收入  </t>
  </si>
  <si>
    <t xml:space="preserve">    公用经费</t>
  </si>
  <si>
    <t xml:space="preserve">    其中：纳入预算外专户管理非税收人</t>
  </si>
  <si>
    <t xml:space="preserve">  2.市级提前下达专项资金</t>
  </si>
  <si>
    <t xml:space="preserve">    </t>
  </si>
  <si>
    <t>表5</t>
  </si>
  <si>
    <t>2018年一般公共预算财政拨款支出预算表</t>
  </si>
  <si>
    <t>功能分类科目</t>
  </si>
  <si>
    <t>合  计</t>
  </si>
  <si>
    <t>表6</t>
  </si>
  <si>
    <t>2018年一般公共预算财政拨款基本支出预算表</t>
  </si>
  <si>
    <t>经济分类科目</t>
  </si>
  <si>
    <t>01</t>
  </si>
  <si>
    <t>基本工资</t>
  </si>
  <si>
    <t>02</t>
  </si>
  <si>
    <t>津贴补贴</t>
  </si>
  <si>
    <t>办公费</t>
  </si>
  <si>
    <t>28</t>
  </si>
  <si>
    <t>工会经费</t>
  </si>
  <si>
    <t>29</t>
  </si>
  <si>
    <t>福利费</t>
  </si>
  <si>
    <t>31</t>
  </si>
  <si>
    <t>公务用车运行维护费</t>
  </si>
  <si>
    <t>表7</t>
  </si>
  <si>
    <t>政府性基金预算财政拨款支出预算表</t>
  </si>
  <si>
    <t>本年政府性基金预算财政拨款</t>
  </si>
  <si>
    <t>**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</si>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</sst>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#,##0.0000"/>
  </numFmts>
  <fonts count="3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name val="仿宋_GB2312"/>
      <family val="0"/>
    </font>
    <font>
      <sz val="19.5"/>
      <name val="方正小标宋_GBK"/>
      <family val="0"/>
    </font>
    <font>
      <sz val="14"/>
      <name val="楷体_GB2312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8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19" fillId="8" borderId="0" applyNumberFormat="0" applyBorder="0" applyAlignment="0" applyProtection="0"/>
    <xf numFmtId="0" fontId="25" fillId="0" borderId="5" applyNumberFormat="0" applyFill="0" applyAlignment="0" applyProtection="0"/>
    <xf numFmtId="0" fontId="19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28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0" borderId="0">
      <alignment vertical="center"/>
      <protection/>
    </xf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7" fillId="0" borderId="0">
      <alignment vertical="center"/>
      <protection/>
    </xf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7" fillId="0" borderId="0">
      <alignment/>
      <protection/>
    </xf>
  </cellStyleXfs>
  <cellXfs count="15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180" fontId="5" fillId="0" borderId="11" xfId="65" applyNumberFormat="1" applyFont="1" applyBorder="1" applyAlignment="1">
      <alignment horizontal="center" vertical="center"/>
      <protection/>
    </xf>
    <xf numFmtId="180" fontId="5" fillId="0" borderId="12" xfId="65" applyNumberFormat="1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180" fontId="5" fillId="0" borderId="10" xfId="65" applyNumberFormat="1" applyFont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181" fontId="6" fillId="0" borderId="10" xfId="65" applyNumberFormat="1" applyFont="1" applyBorder="1" applyAlignment="1">
      <alignment horizontal="center" vertical="center"/>
      <protection/>
    </xf>
    <xf numFmtId="182" fontId="6" fillId="0" borderId="10" xfId="6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81" fontId="6" fillId="0" borderId="13" xfId="65" applyNumberFormat="1" applyFont="1" applyBorder="1" applyAlignment="1">
      <alignment horizontal="center" vertical="center"/>
      <protection/>
    </xf>
    <xf numFmtId="4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81" fontId="6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10" xfId="65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0" xfId="54" applyFont="1" applyBorder="1">
      <alignment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 vertical="top"/>
    </xf>
    <xf numFmtId="0" fontId="0" fillId="0" borderId="10" xfId="47" applyFont="1" applyBorder="1">
      <alignment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>
      <alignment vertical="center" wrapText="1"/>
    </xf>
    <xf numFmtId="4" fontId="6" fillId="24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>
      <alignment vertical="center" wrapText="1"/>
    </xf>
    <xf numFmtId="38" fontId="6" fillId="0" borderId="18" xfId="0" applyNumberFormat="1" applyFont="1" applyFill="1" applyBorder="1" applyAlignment="1" applyProtection="1">
      <alignment horizontal="right" vertical="center" wrapText="1"/>
      <protection/>
    </xf>
    <xf numFmtId="38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vertical="center" wrapText="1"/>
    </xf>
    <xf numFmtId="38" fontId="6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6" xfId="0" applyNumberFormat="1" applyFont="1" applyFill="1" applyBorder="1" applyAlignment="1" applyProtection="1">
      <alignment vertical="center" wrapText="1"/>
      <protection/>
    </xf>
    <xf numFmtId="38" fontId="6" fillId="0" borderId="15" xfId="0" applyNumberFormat="1" applyFont="1" applyFill="1" applyBorder="1" applyAlignment="1" applyProtection="1">
      <alignment horizontal="right" vertical="center" wrapText="1"/>
      <protection/>
    </xf>
    <xf numFmtId="38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Fill="1" applyBorder="1" applyAlignment="1">
      <alignment vertical="center" wrapText="1"/>
    </xf>
    <xf numFmtId="38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8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38" fontId="6" fillId="0" borderId="17" xfId="0" applyNumberFormat="1" applyFont="1" applyFill="1" applyBorder="1" applyAlignment="1">
      <alignment horizontal="right" vertical="center" wrapText="1"/>
    </xf>
    <xf numFmtId="38" fontId="6" fillId="0" borderId="10" xfId="0" applyNumberFormat="1" applyFont="1" applyFill="1" applyBorder="1" applyAlignment="1">
      <alignment horizontal="right" vertical="center" wrapText="1"/>
    </xf>
    <xf numFmtId="38" fontId="6" fillId="24" borderId="10" xfId="0" applyNumberFormat="1" applyFont="1" applyFill="1" applyBorder="1" applyAlignment="1" applyProtection="1">
      <alignment horizontal="right" vertical="center" wrapText="1"/>
      <protection/>
    </xf>
    <xf numFmtId="38" fontId="6" fillId="24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38" fontId="6" fillId="24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38" fontId="6" fillId="24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0" fillId="24" borderId="10" xfId="0" applyFont="1" applyFill="1" applyBorder="1" applyAlignment="1">
      <alignment vertical="center" wrapText="1"/>
    </xf>
    <xf numFmtId="38" fontId="0" fillId="2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24" borderId="13" xfId="0" applyFill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vertical="center" wrapText="1"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8" fontId="0" fillId="2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2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38" fontId="0" fillId="24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8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一般支出表2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基金预算7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SheetLayoutView="100" workbookViewId="0" topLeftCell="A1">
      <selection activeCell="C4" sqref="C4"/>
    </sheetView>
  </sheetViews>
  <sheetFormatPr defaultColWidth="9.33203125" defaultRowHeight="11.25"/>
  <cols>
    <col min="1" max="1" width="102" style="0" customWidth="1"/>
  </cols>
  <sheetData>
    <row r="1" ht="31.5" customHeight="1">
      <c r="A1" s="155" t="s">
        <v>0</v>
      </c>
    </row>
    <row r="2" ht="31.5" customHeight="1">
      <c r="A2" s="156" t="s">
        <v>1</v>
      </c>
    </row>
    <row r="3" ht="31.5" customHeight="1">
      <c r="A3" s="156" t="s">
        <v>2</v>
      </c>
    </row>
    <row r="4" ht="31.5" customHeight="1">
      <c r="A4" s="156" t="s">
        <v>3</v>
      </c>
    </row>
    <row r="5" ht="31.5" customHeight="1">
      <c r="A5" s="156" t="s">
        <v>4</v>
      </c>
    </row>
    <row r="6" ht="31.5" customHeight="1">
      <c r="A6" s="156" t="s">
        <v>5</v>
      </c>
    </row>
    <row r="7" ht="31.5" customHeight="1">
      <c r="A7" s="156" t="s">
        <v>6</v>
      </c>
    </row>
    <row r="8" ht="31.5" customHeight="1">
      <c r="A8" s="156" t="s">
        <v>7</v>
      </c>
    </row>
    <row r="9" ht="31.5" customHeight="1">
      <c r="A9" s="156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134</v>
      </c>
      <c r="B1" s="2"/>
      <c r="C1" s="2"/>
      <c r="D1" s="2"/>
      <c r="E1" s="3"/>
      <c r="F1" s="3"/>
      <c r="G1" s="3"/>
      <c r="H1" s="4"/>
      <c r="I1" s="33"/>
    </row>
    <row r="2" spans="1:9" ht="27" customHeight="1">
      <c r="A2" s="5" t="s">
        <v>135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4" t="s">
        <v>15</v>
      </c>
    </row>
    <row r="4" spans="1:9" ht="18" customHeight="1">
      <c r="A4" s="10" t="s">
        <v>136</v>
      </c>
      <c r="B4" s="11" t="s">
        <v>137</v>
      </c>
      <c r="C4" s="12"/>
      <c r="D4" s="12"/>
      <c r="E4" s="13" t="s">
        <v>138</v>
      </c>
      <c r="F4" s="14"/>
      <c r="G4" s="14"/>
      <c r="H4" s="15" t="s">
        <v>139</v>
      </c>
      <c r="I4" s="15"/>
    </row>
    <row r="5" spans="1:9" ht="33" customHeight="1">
      <c r="A5" s="10"/>
      <c r="B5" s="16" t="s">
        <v>140</v>
      </c>
      <c r="C5" s="17" t="s">
        <v>141</v>
      </c>
      <c r="D5" s="17" t="s">
        <v>142</v>
      </c>
      <c r="E5" s="18" t="s">
        <v>140</v>
      </c>
      <c r="F5" s="17" t="s">
        <v>141</v>
      </c>
      <c r="G5" s="17" t="s">
        <v>142</v>
      </c>
      <c r="H5" s="19" t="s">
        <v>143</v>
      </c>
      <c r="I5" s="19" t="s">
        <v>144</v>
      </c>
    </row>
    <row r="6" spans="1:9" ht="24" customHeight="1">
      <c r="A6" s="20" t="s">
        <v>145</v>
      </c>
      <c r="B6" s="21">
        <v>38944</v>
      </c>
      <c r="C6" s="21">
        <v>38944</v>
      </c>
      <c r="D6" s="21"/>
      <c r="E6" s="21">
        <f aca="true" t="shared" si="0" ref="E6:E11">SUM(F6:G6)</f>
        <v>37616</v>
      </c>
      <c r="F6" s="21">
        <v>37616</v>
      </c>
      <c r="G6" s="21"/>
      <c r="H6" s="22">
        <f>E6-B6</f>
        <v>-1328</v>
      </c>
      <c r="I6" s="35">
        <f>H6/B6</f>
        <v>-0.03410024650780608</v>
      </c>
    </row>
    <row r="7" spans="1:9" ht="24" customHeight="1">
      <c r="A7" s="23" t="s">
        <v>146</v>
      </c>
      <c r="B7" s="21">
        <v>0</v>
      </c>
      <c r="C7" s="24">
        <v>0</v>
      </c>
      <c r="D7" s="24"/>
      <c r="E7" s="21">
        <f t="shared" si="0"/>
        <v>0</v>
      </c>
      <c r="F7" s="25">
        <v>0</v>
      </c>
      <c r="G7" s="25">
        <v>0</v>
      </c>
      <c r="H7" s="22">
        <f aca="true" t="shared" si="1" ref="H6:H11">E7-B7</f>
        <v>0</v>
      </c>
      <c r="I7" s="35" t="e">
        <f>(F7-C7)/C7</f>
        <v>#DIV/0!</v>
      </c>
    </row>
    <row r="8" spans="1:9" ht="24" customHeight="1">
      <c r="A8" s="26" t="s">
        <v>147</v>
      </c>
      <c r="B8" s="21">
        <f>SUM(C8:D8)</f>
        <v>8944</v>
      </c>
      <c r="C8" s="24">
        <v>8944</v>
      </c>
      <c r="D8" s="24"/>
      <c r="E8" s="21">
        <f t="shared" si="0"/>
        <v>7616</v>
      </c>
      <c r="F8" s="25">
        <v>7616</v>
      </c>
      <c r="G8" s="25"/>
      <c r="H8" s="22">
        <f t="shared" si="1"/>
        <v>-1328</v>
      </c>
      <c r="I8" s="35">
        <f>(F8-C8)/C8</f>
        <v>-0.148479427549195</v>
      </c>
    </row>
    <row r="9" spans="1:9" ht="24" customHeight="1">
      <c r="A9" s="26" t="s">
        <v>148</v>
      </c>
      <c r="B9" s="21">
        <v>30000</v>
      </c>
      <c r="C9" s="21">
        <v>30000</v>
      </c>
      <c r="D9" s="21"/>
      <c r="E9" s="21">
        <f t="shared" si="0"/>
        <v>30000</v>
      </c>
      <c r="F9" s="27">
        <v>30000</v>
      </c>
      <c r="G9" s="27"/>
      <c r="H9" s="22">
        <f t="shared" si="1"/>
        <v>0</v>
      </c>
      <c r="I9" s="35">
        <f>(F9-C9)/C9</f>
        <v>0</v>
      </c>
    </row>
    <row r="10" spans="1:9" ht="24" customHeight="1">
      <c r="A10" s="28" t="s">
        <v>149</v>
      </c>
      <c r="B10" s="21">
        <v>30000</v>
      </c>
      <c r="C10" s="24">
        <v>30000</v>
      </c>
      <c r="D10" s="24"/>
      <c r="E10" s="21">
        <f t="shared" si="0"/>
        <v>30000</v>
      </c>
      <c r="F10" s="25">
        <v>30000</v>
      </c>
      <c r="G10" s="25"/>
      <c r="H10" s="22">
        <f t="shared" si="1"/>
        <v>0</v>
      </c>
      <c r="I10" s="35">
        <f>(F10-C10)/C10</f>
        <v>0</v>
      </c>
    </row>
    <row r="11" spans="1:9" ht="24" customHeight="1">
      <c r="A11" s="28" t="s">
        <v>150</v>
      </c>
      <c r="B11" s="21">
        <f>SUM(C11:D11)</f>
        <v>0</v>
      </c>
      <c r="C11" s="24"/>
      <c r="D11" s="24"/>
      <c r="E11" s="21">
        <f t="shared" si="0"/>
        <v>0</v>
      </c>
      <c r="F11" s="25"/>
      <c r="G11" s="25"/>
      <c r="H11" s="22">
        <f t="shared" si="1"/>
        <v>0</v>
      </c>
      <c r="I11" s="35" t="e">
        <f>(F11-C11)/C11</f>
        <v>#DIV/0!</v>
      </c>
    </row>
    <row r="12" spans="1:9" ht="12.75" customHeight="1">
      <c r="A12" s="29"/>
      <c r="B12" s="29"/>
      <c r="C12" s="29"/>
      <c r="D12" s="29"/>
      <c r="E12" s="30"/>
      <c r="F12" s="31"/>
      <c r="G12" s="30"/>
      <c r="H12" s="32"/>
      <c r="I12" s="29"/>
    </row>
    <row r="13" spans="1:9" ht="12.75" customHeight="1">
      <c r="A13" s="29"/>
      <c r="B13" s="29"/>
      <c r="C13" s="29"/>
      <c r="D13" s="29"/>
      <c r="E13" s="30"/>
      <c r="F13" s="31"/>
      <c r="G13" s="30"/>
      <c r="H13" s="32"/>
      <c r="I13" s="29"/>
    </row>
    <row r="14" spans="1:9" ht="12.75" customHeight="1">
      <c r="A14" s="29"/>
      <c r="B14" s="29"/>
      <c r="C14" s="29"/>
      <c r="D14" s="29"/>
      <c r="E14" s="30"/>
      <c r="F14" s="31"/>
      <c r="G14" s="30"/>
      <c r="H14" s="32"/>
      <c r="I14" s="29"/>
    </row>
    <row r="15" spans="1:9" ht="12.75" customHeight="1">
      <c r="A15" s="29"/>
      <c r="B15" s="29"/>
      <c r="C15" s="29"/>
      <c r="D15" s="29"/>
      <c r="E15" s="30"/>
      <c r="F15" s="31"/>
      <c r="G15" s="30"/>
      <c r="H15" s="32"/>
      <c r="I15" s="29"/>
    </row>
    <row r="16" ht="12.75" customHeight="1"/>
    <row r="17" spans="1:9" ht="12.75" customHeight="1">
      <c r="A17" s="29"/>
      <c r="B17" s="29"/>
      <c r="C17" s="29"/>
      <c r="D17" s="29"/>
      <c r="E17" s="30"/>
      <c r="F17" s="30"/>
      <c r="G17" s="31"/>
      <c r="H17" s="29"/>
      <c r="I17" s="29"/>
    </row>
    <row r="18" ht="12.75" customHeight="1"/>
    <row r="19" spans="1:9" ht="12.75" customHeight="1">
      <c r="A19" s="29"/>
      <c r="B19" s="29"/>
      <c r="C19" s="29"/>
      <c r="D19" s="29"/>
      <c r="E19" s="30"/>
      <c r="F19" s="30"/>
      <c r="G19" s="31"/>
      <c r="H19" s="29"/>
      <c r="I19" s="29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orientation="landscape" paperSize="9" scale="9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50" t="s">
        <v>9</v>
      </c>
    </row>
    <row r="2" spans="1:4" ht="91.5" customHeight="1">
      <c r="A2" s="151"/>
      <c r="D2" s="152"/>
    </row>
    <row r="3" ht="30.75" customHeight="1">
      <c r="A3" s="153" t="s">
        <v>10</v>
      </c>
    </row>
    <row r="4" ht="52.5" customHeight="1">
      <c r="A4" s="153" t="s">
        <v>11</v>
      </c>
    </row>
    <row r="5" ht="71.25" customHeight="1">
      <c r="A5" s="154" t="s">
        <v>12</v>
      </c>
    </row>
    <row r="6" ht="9.75" customHeight="1">
      <c r="A6" s="108"/>
    </row>
    <row r="7" ht="9.75" customHeight="1">
      <c r="A7" s="108"/>
    </row>
    <row r="8" ht="12.75" customHeight="1"/>
    <row r="9" ht="12.75" customHeight="1"/>
    <row r="10" ht="9.75" customHeight="1">
      <c r="A10" s="10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8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4">
      <selection activeCell="D26" sqref="D26"/>
    </sheetView>
  </sheetViews>
  <sheetFormatPr defaultColWidth="9.16015625" defaultRowHeight="11.25"/>
  <cols>
    <col min="1" max="1" width="44.832031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t="s">
        <v>13</v>
      </c>
      <c r="B1" s="3"/>
      <c r="C1" s="3"/>
      <c r="D1" s="120"/>
      <c r="E1" s="3"/>
      <c r="F1" s="33"/>
      <c r="G1" s="121"/>
      <c r="H1" s="3"/>
      <c r="I1" s="3"/>
      <c r="J1" s="3"/>
      <c r="K1" s="3"/>
    </row>
    <row r="2" spans="1:11" ht="24" customHeight="1">
      <c r="A2" s="5" t="s">
        <v>14</v>
      </c>
      <c r="B2" s="5"/>
      <c r="C2" s="5"/>
      <c r="D2" s="5"/>
      <c r="E2" s="5"/>
      <c r="F2" s="5"/>
      <c r="G2" s="110"/>
      <c r="H2" s="110"/>
      <c r="I2" s="110"/>
      <c r="J2" s="110"/>
      <c r="K2" s="110"/>
    </row>
    <row r="3" spans="1:11" ht="12.75" customHeight="1">
      <c r="A3" s="6"/>
      <c r="B3" s="43"/>
      <c r="C3" s="43"/>
      <c r="D3" s="7"/>
      <c r="E3" s="43"/>
      <c r="F3" s="66" t="s">
        <v>15</v>
      </c>
      <c r="G3" s="43"/>
      <c r="H3" s="43"/>
      <c r="I3" s="43"/>
      <c r="J3" s="43"/>
      <c r="K3" s="43"/>
    </row>
    <row r="4" spans="1:11" ht="15.75" customHeight="1">
      <c r="A4" s="10" t="s">
        <v>16</v>
      </c>
      <c r="B4" s="10"/>
      <c r="C4" s="10" t="s">
        <v>17</v>
      </c>
      <c r="D4" s="10"/>
      <c r="E4" s="10"/>
      <c r="F4" s="10"/>
      <c r="G4" s="96"/>
      <c r="H4" s="96"/>
      <c r="I4" s="96"/>
      <c r="J4" s="96"/>
      <c r="K4" s="96"/>
    </row>
    <row r="5" spans="1:11" ht="15.75" customHeight="1">
      <c r="A5" s="10" t="s">
        <v>18</v>
      </c>
      <c r="B5" s="44" t="s">
        <v>19</v>
      </c>
      <c r="C5" s="44" t="s">
        <v>20</v>
      </c>
      <c r="D5" s="102" t="s">
        <v>19</v>
      </c>
      <c r="E5" s="44" t="s">
        <v>21</v>
      </c>
      <c r="F5" s="102" t="s">
        <v>19</v>
      </c>
      <c r="G5" s="96"/>
      <c r="H5" s="96"/>
      <c r="I5" s="96"/>
      <c r="J5" s="96"/>
      <c r="K5" s="96"/>
    </row>
    <row r="6" spans="1:11" ht="15.75" customHeight="1">
      <c r="A6" s="122" t="s">
        <v>22</v>
      </c>
      <c r="B6" s="123">
        <v>1834900</v>
      </c>
      <c r="C6" s="124" t="s">
        <v>23</v>
      </c>
      <c r="D6" s="125">
        <v>2063700</v>
      </c>
      <c r="E6" s="126" t="s">
        <v>24</v>
      </c>
      <c r="F6" s="125">
        <f>SUM(F7:F8)</f>
        <v>2063700</v>
      </c>
      <c r="G6" s="97"/>
      <c r="H6" s="97"/>
      <c r="I6" s="97"/>
      <c r="J6" s="97"/>
      <c r="K6" s="97"/>
    </row>
    <row r="7" spans="1:11" ht="15.75" customHeight="1">
      <c r="A7" s="127" t="s">
        <v>25</v>
      </c>
      <c r="B7" s="60">
        <v>1834900</v>
      </c>
      <c r="C7" s="128" t="s">
        <v>26</v>
      </c>
      <c r="D7" s="125">
        <v>0</v>
      </c>
      <c r="E7" s="126" t="s">
        <v>27</v>
      </c>
      <c r="F7" s="60">
        <v>1682900</v>
      </c>
      <c r="G7" s="97"/>
      <c r="H7" s="97"/>
      <c r="I7" s="97"/>
      <c r="J7" s="97"/>
      <c r="K7" s="97"/>
    </row>
    <row r="8" spans="1:11" ht="15.75" customHeight="1">
      <c r="A8" s="129" t="s">
        <v>28</v>
      </c>
      <c r="B8" s="130">
        <v>0</v>
      </c>
      <c r="C8" s="126" t="s">
        <v>29</v>
      </c>
      <c r="D8" s="125">
        <v>0</v>
      </c>
      <c r="E8" s="126" t="s">
        <v>30</v>
      </c>
      <c r="F8" s="130">
        <v>380800</v>
      </c>
      <c r="G8" s="97"/>
      <c r="H8" s="97"/>
      <c r="I8" s="97"/>
      <c r="J8" s="97"/>
      <c r="K8" s="97"/>
    </row>
    <row r="9" spans="1:11" ht="21.75" customHeight="1">
      <c r="A9" s="124" t="s">
        <v>31</v>
      </c>
      <c r="B9" s="60">
        <v>0</v>
      </c>
      <c r="C9" s="126" t="s">
        <v>32</v>
      </c>
      <c r="D9" s="125">
        <v>0</v>
      </c>
      <c r="E9" s="126" t="s">
        <v>33</v>
      </c>
      <c r="F9" s="60"/>
      <c r="G9" s="97"/>
      <c r="H9" s="97"/>
      <c r="I9" s="97"/>
      <c r="J9" s="97"/>
      <c r="K9" s="97"/>
    </row>
    <row r="10" spans="1:11" ht="15.75" customHeight="1">
      <c r="A10" s="131" t="s">
        <v>34</v>
      </c>
      <c r="B10" s="130"/>
      <c r="C10" s="124" t="s">
        <v>35</v>
      </c>
      <c r="D10" s="125">
        <v>0</v>
      </c>
      <c r="E10" s="126" t="s">
        <v>36</v>
      </c>
      <c r="F10" s="132"/>
      <c r="G10" s="97"/>
      <c r="H10" s="97"/>
      <c r="I10" s="97"/>
      <c r="J10" s="97"/>
      <c r="K10" s="97"/>
    </row>
    <row r="11" spans="1:11" ht="15.75" customHeight="1">
      <c r="A11" s="133" t="s">
        <v>37</v>
      </c>
      <c r="B11" s="125"/>
      <c r="C11" s="126" t="s">
        <v>38</v>
      </c>
      <c r="D11" s="125">
        <v>0</v>
      </c>
      <c r="E11" s="126" t="s">
        <v>39</v>
      </c>
      <c r="F11" s="130"/>
      <c r="G11" s="97"/>
      <c r="H11" s="97"/>
      <c r="I11" s="97"/>
      <c r="J11" s="97"/>
      <c r="K11" s="97"/>
    </row>
    <row r="12" spans="1:11" ht="12.75" customHeight="1">
      <c r="A12" s="131" t="s">
        <v>40</v>
      </c>
      <c r="B12" s="60">
        <v>0</v>
      </c>
      <c r="C12" s="126" t="s">
        <v>41</v>
      </c>
      <c r="D12" s="125">
        <v>0</v>
      </c>
      <c r="E12" s="126" t="s">
        <v>42</v>
      </c>
      <c r="F12" s="60"/>
      <c r="G12" s="97"/>
      <c r="H12" s="97"/>
      <c r="I12" s="97"/>
      <c r="J12" s="97"/>
      <c r="K12" s="97"/>
    </row>
    <row r="13" spans="1:11" ht="12" customHeight="1">
      <c r="A13" s="131" t="s">
        <v>34</v>
      </c>
      <c r="B13" s="130"/>
      <c r="C13" s="126" t="s">
        <v>43</v>
      </c>
      <c r="D13" s="125"/>
      <c r="E13" s="134"/>
      <c r="F13" s="135"/>
      <c r="G13" s="97"/>
      <c r="H13" s="97"/>
      <c r="I13" s="97"/>
      <c r="J13" s="97"/>
      <c r="K13" s="97"/>
    </row>
    <row r="14" spans="1:11" ht="10.5" customHeight="1">
      <c r="A14" s="124" t="s">
        <v>44</v>
      </c>
      <c r="B14" s="125">
        <v>0</v>
      </c>
      <c r="C14" s="126" t="s">
        <v>45</v>
      </c>
      <c r="D14" s="125"/>
      <c r="E14" s="134"/>
      <c r="F14" s="136"/>
      <c r="G14" s="97"/>
      <c r="H14" s="97"/>
      <c r="I14" s="97"/>
      <c r="J14" s="97"/>
      <c r="K14" s="97"/>
    </row>
    <row r="15" spans="1:11" ht="15.75" customHeight="1">
      <c r="A15" s="124" t="s">
        <v>46</v>
      </c>
      <c r="B15" s="60">
        <v>0</v>
      </c>
      <c r="C15" s="126" t="s">
        <v>47</v>
      </c>
      <c r="D15" s="125">
        <v>0</v>
      </c>
      <c r="E15" s="134"/>
      <c r="F15" s="136"/>
      <c r="G15" s="97"/>
      <c r="H15" s="97"/>
      <c r="I15" s="97"/>
      <c r="J15" s="97"/>
      <c r="K15" s="97"/>
    </row>
    <row r="16" spans="1:11" ht="9.75" customHeight="1">
      <c r="A16" s="26"/>
      <c r="B16" s="130"/>
      <c r="C16" s="126" t="s">
        <v>48</v>
      </c>
      <c r="D16" s="125">
        <v>0</v>
      </c>
      <c r="E16" s="134"/>
      <c r="F16" s="136"/>
      <c r="G16" s="97"/>
      <c r="H16" s="97"/>
      <c r="I16" s="97"/>
      <c r="J16" s="97"/>
      <c r="K16" s="97"/>
    </row>
    <row r="17" spans="1:11" ht="12.75" customHeight="1">
      <c r="A17" s="137"/>
      <c r="B17" s="125"/>
      <c r="C17" s="126" t="s">
        <v>49</v>
      </c>
      <c r="D17" s="125">
        <v>0</v>
      </c>
      <c r="E17" s="134"/>
      <c r="F17" s="136"/>
      <c r="G17" s="97"/>
      <c r="H17" s="97"/>
      <c r="I17" s="97"/>
      <c r="J17" s="97"/>
      <c r="K17" s="98"/>
    </row>
    <row r="18" spans="1:11" ht="9.75" customHeight="1">
      <c r="A18" s="129"/>
      <c r="B18" s="60"/>
      <c r="C18" s="126" t="s">
        <v>50</v>
      </c>
      <c r="D18" s="125">
        <v>0</v>
      </c>
      <c r="E18" s="134"/>
      <c r="F18" s="136"/>
      <c r="G18" s="97"/>
      <c r="H18" s="97"/>
      <c r="I18" s="97"/>
      <c r="J18" s="97"/>
      <c r="K18" s="97"/>
    </row>
    <row r="19" spans="1:11" ht="9" customHeight="1">
      <c r="A19" s="129"/>
      <c r="B19" s="132"/>
      <c r="C19" s="124" t="s">
        <v>51</v>
      </c>
      <c r="D19" s="125">
        <v>0</v>
      </c>
      <c r="E19" s="134"/>
      <c r="F19" s="136"/>
      <c r="G19" s="97"/>
      <c r="H19" s="97"/>
      <c r="I19" s="97"/>
      <c r="J19" s="97"/>
      <c r="K19" s="97"/>
    </row>
    <row r="20" spans="1:11" ht="10.5" customHeight="1">
      <c r="A20" s="133"/>
      <c r="B20" s="138"/>
      <c r="C20" s="124" t="s">
        <v>52</v>
      </c>
      <c r="D20" s="125">
        <v>0</v>
      </c>
      <c r="E20" s="134"/>
      <c r="F20" s="136"/>
      <c r="G20" s="98"/>
      <c r="H20" s="97"/>
      <c r="I20" s="98"/>
      <c r="J20" s="97"/>
      <c r="K20" s="97"/>
    </row>
    <row r="21" spans="1:11" ht="12" customHeight="1">
      <c r="A21" s="26"/>
      <c r="B21" s="138"/>
      <c r="C21" s="124" t="s">
        <v>53</v>
      </c>
      <c r="D21" s="125">
        <v>0</v>
      </c>
      <c r="E21" s="134"/>
      <c r="F21" s="136"/>
      <c r="G21" s="98"/>
      <c r="H21" s="97"/>
      <c r="I21" s="97"/>
      <c r="J21" s="97"/>
      <c r="K21" s="97"/>
    </row>
    <row r="22" spans="1:11" ht="12" customHeight="1">
      <c r="A22" s="26"/>
      <c r="B22" s="138"/>
      <c r="C22" s="124" t="s">
        <v>54</v>
      </c>
      <c r="D22" s="125">
        <v>0</v>
      </c>
      <c r="E22" s="134"/>
      <c r="F22" s="136"/>
      <c r="G22" s="98"/>
      <c r="H22" s="97"/>
      <c r="I22" s="97"/>
      <c r="J22" s="97"/>
      <c r="K22" s="97"/>
    </row>
    <row r="23" spans="1:11" ht="12" customHeight="1">
      <c r="A23" s="26"/>
      <c r="B23" s="138"/>
      <c r="C23" s="124" t="s">
        <v>55</v>
      </c>
      <c r="D23" s="125">
        <v>0</v>
      </c>
      <c r="E23" s="134"/>
      <c r="F23" s="136"/>
      <c r="G23" s="98"/>
      <c r="H23" s="98"/>
      <c r="I23" s="97"/>
      <c r="J23" s="97"/>
      <c r="K23" s="97"/>
    </row>
    <row r="24" spans="1:11" ht="12" customHeight="1">
      <c r="A24" s="26"/>
      <c r="B24" s="138"/>
      <c r="C24" s="124" t="s">
        <v>56</v>
      </c>
      <c r="D24" s="125"/>
      <c r="E24" s="134"/>
      <c r="F24" s="136"/>
      <c r="G24" s="98"/>
      <c r="H24" s="97"/>
      <c r="I24" s="97"/>
      <c r="J24" s="97"/>
      <c r="K24" s="97"/>
    </row>
    <row r="25" spans="1:11" ht="10.5" customHeight="1">
      <c r="A25" s="26"/>
      <c r="B25" s="138"/>
      <c r="C25" s="124" t="s">
        <v>57</v>
      </c>
      <c r="D25" s="125">
        <v>0</v>
      </c>
      <c r="E25" s="134"/>
      <c r="F25" s="136"/>
      <c r="G25" s="98"/>
      <c r="H25" s="97"/>
      <c r="I25" s="97"/>
      <c r="J25" s="97"/>
      <c r="K25" s="97"/>
    </row>
    <row r="26" spans="1:11" ht="12.75" customHeight="1">
      <c r="A26" s="133"/>
      <c r="B26" s="138"/>
      <c r="C26" s="124" t="s">
        <v>58</v>
      </c>
      <c r="D26" s="125">
        <v>0</v>
      </c>
      <c r="E26" s="134"/>
      <c r="F26" s="136"/>
      <c r="G26" s="98"/>
      <c r="H26" s="97"/>
      <c r="I26" s="97"/>
      <c r="J26" s="97"/>
      <c r="K26" s="97"/>
    </row>
    <row r="27" spans="1:11" ht="12" customHeight="1">
      <c r="A27" s="133"/>
      <c r="B27" s="136"/>
      <c r="C27" s="124" t="s">
        <v>59</v>
      </c>
      <c r="D27" s="125">
        <v>0</v>
      </c>
      <c r="E27" s="134"/>
      <c r="F27" s="136"/>
      <c r="G27" s="98"/>
      <c r="H27" s="97"/>
      <c r="I27" s="97"/>
      <c r="J27" s="97"/>
      <c r="K27" s="97"/>
    </row>
    <row r="28" spans="1:11" ht="15.75" customHeight="1">
      <c r="A28" s="139" t="s">
        <v>60</v>
      </c>
      <c r="B28" s="125">
        <f>B7+B12+B13+B10+B14+B15</f>
        <v>1834900</v>
      </c>
      <c r="C28" s="126" t="s">
        <v>61</v>
      </c>
      <c r="D28" s="125">
        <v>0</v>
      </c>
      <c r="E28" s="134"/>
      <c r="F28" s="136"/>
      <c r="G28" s="98"/>
      <c r="H28" s="97"/>
      <c r="I28" s="97"/>
      <c r="J28" s="97"/>
      <c r="K28" s="97"/>
    </row>
    <row r="29" spans="1:11" ht="15.75" customHeight="1">
      <c r="A29" s="124" t="s">
        <v>62</v>
      </c>
      <c r="B29" s="60">
        <v>228800</v>
      </c>
      <c r="C29" s="126" t="s">
        <v>63</v>
      </c>
      <c r="D29" s="125">
        <v>0</v>
      </c>
      <c r="E29" s="140" t="s">
        <v>64</v>
      </c>
      <c r="F29" s="60">
        <f>F6+F9</f>
        <v>2063700</v>
      </c>
      <c r="G29" s="98"/>
      <c r="H29" s="97"/>
      <c r="I29" s="97"/>
      <c r="J29" s="97"/>
      <c r="K29" s="97"/>
    </row>
    <row r="30" spans="1:11" ht="15.75" customHeight="1">
      <c r="A30" s="129"/>
      <c r="B30" s="130"/>
      <c r="C30" s="126" t="s">
        <v>65</v>
      </c>
      <c r="D30" s="60">
        <v>0</v>
      </c>
      <c r="E30" s="134" t="s">
        <v>66</v>
      </c>
      <c r="F30" s="136"/>
      <c r="G30" s="97"/>
      <c r="H30" s="97"/>
      <c r="I30" s="97"/>
      <c r="J30" s="97"/>
      <c r="K30" s="97"/>
    </row>
    <row r="31" spans="1:11" ht="15.75" customHeight="1">
      <c r="A31" s="129"/>
      <c r="B31" s="125"/>
      <c r="C31" s="26"/>
      <c r="D31" s="132"/>
      <c r="E31" s="134"/>
      <c r="F31" s="136"/>
      <c r="G31" s="97"/>
      <c r="H31" s="97"/>
      <c r="I31" s="97"/>
      <c r="J31" s="97"/>
      <c r="K31" s="97"/>
    </row>
    <row r="32" spans="1:11" ht="15.75" customHeight="1">
      <c r="A32" s="129"/>
      <c r="B32" s="125"/>
      <c r="C32" s="140" t="s">
        <v>64</v>
      </c>
      <c r="D32" s="135">
        <f>D30+D29+D28+D27+D26+D25+D24+D23+D22+D21+D20+D19+D18+D17+D16+D15+D14+D13+D12+D11+D10+D9+D8+D7+D6</f>
        <v>2063700</v>
      </c>
      <c r="E32" s="133"/>
      <c r="F32" s="136"/>
      <c r="G32" s="97"/>
      <c r="H32" s="97"/>
      <c r="I32" s="97"/>
      <c r="J32" s="97"/>
      <c r="K32" s="97"/>
    </row>
    <row r="33" spans="1:11" ht="15.75" customHeight="1">
      <c r="A33" s="129"/>
      <c r="B33" s="125"/>
      <c r="C33" s="134" t="s">
        <v>67</v>
      </c>
      <c r="D33" s="138">
        <f>B35-D32</f>
        <v>0</v>
      </c>
      <c r="E33" s="133"/>
      <c r="F33" s="136"/>
      <c r="G33" s="97"/>
      <c r="H33" s="97"/>
      <c r="I33" s="97"/>
      <c r="J33" s="97"/>
      <c r="K33" s="97"/>
    </row>
    <row r="34" spans="1:11" ht="15.75" customHeight="1">
      <c r="A34" s="141"/>
      <c r="B34" s="60"/>
      <c r="C34" s="142"/>
      <c r="D34" s="138"/>
      <c r="E34" s="143"/>
      <c r="F34" s="144"/>
      <c r="G34" s="145"/>
      <c r="H34" s="145"/>
      <c r="I34" s="145"/>
      <c r="J34" s="145"/>
      <c r="K34" s="145"/>
    </row>
    <row r="35" spans="1:11" ht="15.75" customHeight="1">
      <c r="A35" s="146" t="s">
        <v>68</v>
      </c>
      <c r="B35" s="147">
        <f>B28+B29</f>
        <v>2063700</v>
      </c>
      <c r="C35" s="148" t="s">
        <v>69</v>
      </c>
      <c r="D35" s="149">
        <f>D32+D33</f>
        <v>2063700</v>
      </c>
      <c r="E35" s="148" t="s">
        <v>69</v>
      </c>
      <c r="F35" s="60">
        <f>F29+F30</f>
        <v>2063700</v>
      </c>
      <c r="G35" s="145"/>
      <c r="H35" s="145"/>
      <c r="I35" s="145"/>
      <c r="J35" s="145"/>
      <c r="K35" s="145"/>
    </row>
    <row r="36" spans="1:11" ht="15.75" customHeight="1">
      <c r="A36" s="43"/>
      <c r="B36" s="41"/>
      <c r="C36" s="41"/>
      <c r="D36" s="41"/>
      <c r="E36" s="41"/>
      <c r="F36" s="43"/>
      <c r="G36" s="43"/>
      <c r="H36" s="43"/>
      <c r="I36" s="43"/>
      <c r="J36" s="43"/>
      <c r="K36" s="43"/>
    </row>
    <row r="37" spans="1:11" ht="15.75" customHeight="1">
      <c r="A37" s="43"/>
      <c r="B37" s="41"/>
      <c r="C37" s="41"/>
      <c r="D37" s="41"/>
      <c r="E37" s="41"/>
      <c r="F37" s="43"/>
      <c r="G37" s="43"/>
      <c r="H37" s="43"/>
      <c r="I37" s="43"/>
      <c r="J37" s="43"/>
      <c r="K37" s="43"/>
    </row>
    <row r="38" spans="1:11" ht="15.75" customHeight="1">
      <c r="A38" s="43"/>
      <c r="B38" s="41"/>
      <c r="C38" s="41"/>
      <c r="D38" s="43"/>
      <c r="E38" s="41"/>
      <c r="F38" s="43"/>
      <c r="G38" s="43"/>
      <c r="H38" s="43"/>
      <c r="I38" s="43"/>
      <c r="J38" s="43"/>
      <c r="K38" s="43"/>
    </row>
    <row r="39" spans="1:11" ht="12.75" customHeight="1">
      <c r="A39" s="43"/>
      <c r="B39" s="41"/>
      <c r="C39" s="41"/>
      <c r="D39" s="41"/>
      <c r="E39" s="43"/>
      <c r="F39" s="41"/>
      <c r="G39" s="43"/>
      <c r="H39" s="43"/>
      <c r="I39" s="43"/>
      <c r="J39" s="43"/>
      <c r="K39" s="43"/>
    </row>
    <row r="40" spans="1:11" ht="12.75" customHeight="1">
      <c r="A40" s="43"/>
      <c r="B40" s="41"/>
      <c r="C40" s="41"/>
      <c r="D40" s="41"/>
      <c r="E40" s="43"/>
      <c r="F40" s="43"/>
      <c r="G40" s="43"/>
      <c r="H40" s="43"/>
      <c r="I40" s="43"/>
      <c r="J40" s="43"/>
      <c r="K40" s="43"/>
    </row>
    <row r="41" spans="1:11" ht="12.75" customHeight="1">
      <c r="A41" s="43"/>
      <c r="B41" s="43"/>
      <c r="C41" s="41"/>
      <c r="D41" s="41"/>
      <c r="E41" s="43"/>
      <c r="F41" s="43"/>
      <c r="G41" s="43"/>
      <c r="H41" s="43"/>
      <c r="I41" s="43"/>
      <c r="J41" s="43"/>
      <c r="K41" s="43"/>
    </row>
    <row r="42" spans="1:11" ht="12.75" customHeight="1">
      <c r="A42" s="43"/>
      <c r="B42" s="43"/>
      <c r="C42" s="41"/>
      <c r="D42" s="41"/>
      <c r="E42" s="43"/>
      <c r="F42" s="43"/>
      <c r="G42" s="43"/>
      <c r="H42" s="43"/>
      <c r="I42" s="43"/>
      <c r="J42" s="43"/>
      <c r="K42" s="43"/>
    </row>
    <row r="43" spans="1:11" ht="12.75" customHeight="1">
      <c r="A43" s="43"/>
      <c r="B43" s="43"/>
      <c r="C43" s="41"/>
      <c r="D43" s="41"/>
      <c r="E43" s="43"/>
      <c r="F43" s="43"/>
      <c r="G43" s="43"/>
      <c r="H43" s="43"/>
      <c r="I43" s="43"/>
      <c r="J43" s="43"/>
      <c r="K43" s="43"/>
    </row>
    <row r="44" spans="1:11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</row>
    <row r="45" spans="1:11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</row>
    <row r="46" spans="1:11" ht="12.75" customHeight="1">
      <c r="A46" s="43"/>
      <c r="B46" s="43"/>
      <c r="C46" s="41"/>
      <c r="D46" s="43"/>
      <c r="E46" s="43"/>
      <c r="F46" s="43"/>
      <c r="G46" s="43"/>
      <c r="H46" s="43"/>
      <c r="I46" s="43"/>
      <c r="J46" s="43"/>
      <c r="K46" s="43"/>
    </row>
    <row r="47" spans="1:11" ht="12.75" customHeight="1">
      <c r="A47" s="43"/>
      <c r="B47" s="43"/>
      <c r="C47" s="41"/>
      <c r="D47" s="43"/>
      <c r="E47" s="43"/>
      <c r="F47" s="43"/>
      <c r="G47" s="43"/>
      <c r="H47" s="43"/>
      <c r="I47" s="43"/>
      <c r="J47" s="43"/>
      <c r="K47" s="43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00" fitToWidth="1" orientation="landscape" paperSize="9" scale="9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112" t="s">
        <v>70</v>
      </c>
      <c r="B1" s="36"/>
      <c r="C1" s="37"/>
      <c r="D1" s="37"/>
      <c r="E1" s="37"/>
      <c r="F1" s="37"/>
      <c r="G1" s="37"/>
      <c r="H1" s="37"/>
      <c r="I1" s="37"/>
      <c r="J1" s="117"/>
      <c r="K1" s="3"/>
    </row>
    <row r="2" spans="1:11" ht="12.75" customHeight="1">
      <c r="A2" s="4"/>
      <c r="B2" s="36"/>
      <c r="C2" s="37"/>
      <c r="D2" s="37"/>
      <c r="E2" s="37"/>
      <c r="F2" s="37"/>
      <c r="G2" s="37"/>
      <c r="H2" s="37"/>
      <c r="I2" s="37"/>
      <c r="J2" s="33"/>
      <c r="K2" s="3"/>
    </row>
    <row r="3" spans="1:11" ht="24.75" customHeight="1">
      <c r="A3" s="113" t="s">
        <v>71</v>
      </c>
      <c r="B3" s="113"/>
      <c r="C3" s="113"/>
      <c r="D3" s="113"/>
      <c r="E3" s="113"/>
      <c r="F3" s="113"/>
      <c r="G3" s="113"/>
      <c r="H3" s="113"/>
      <c r="I3" s="113"/>
      <c r="J3" s="113"/>
      <c r="K3" s="39"/>
    </row>
    <row r="4" spans="1:11" ht="19.5" customHeight="1">
      <c r="A4" s="6"/>
      <c r="B4" s="40"/>
      <c r="C4" s="41"/>
      <c r="D4" s="41"/>
      <c r="E4" s="41"/>
      <c r="F4" s="41"/>
      <c r="G4" s="41"/>
      <c r="H4" s="41"/>
      <c r="I4" s="41"/>
      <c r="J4" s="118" t="s">
        <v>15</v>
      </c>
      <c r="K4" s="43"/>
    </row>
    <row r="5" spans="1:11" ht="22.5" customHeight="1">
      <c r="A5" s="114" t="s">
        <v>72</v>
      </c>
      <c r="B5" s="114" t="s">
        <v>73</v>
      </c>
      <c r="C5" s="46" t="s">
        <v>74</v>
      </c>
      <c r="D5" s="44" t="s">
        <v>75</v>
      </c>
      <c r="E5" s="44" t="s">
        <v>76</v>
      </c>
      <c r="F5" s="100" t="s">
        <v>77</v>
      </c>
      <c r="G5" s="100" t="s">
        <v>78</v>
      </c>
      <c r="H5" s="114" t="s">
        <v>79</v>
      </c>
      <c r="I5" s="44" t="s">
        <v>80</v>
      </c>
      <c r="J5" s="119" t="s">
        <v>81</v>
      </c>
      <c r="K5" s="45"/>
    </row>
    <row r="6" spans="1:11" ht="21" customHeight="1">
      <c r="A6" s="114"/>
      <c r="B6" s="114"/>
      <c r="C6" s="46"/>
      <c r="D6" s="44"/>
      <c r="E6" s="44"/>
      <c r="F6" s="44"/>
      <c r="G6" s="100"/>
      <c r="H6" s="114"/>
      <c r="I6" s="44"/>
      <c r="J6" s="44"/>
      <c r="K6" s="45"/>
    </row>
    <row r="7" spans="1:11" ht="18.75" customHeight="1">
      <c r="A7" s="115">
        <v>407001</v>
      </c>
      <c r="B7" s="115" t="s">
        <v>82</v>
      </c>
      <c r="C7" s="47">
        <v>2063700</v>
      </c>
      <c r="D7" s="47">
        <v>228800</v>
      </c>
      <c r="E7" s="47">
        <v>1834900</v>
      </c>
      <c r="F7" s="47">
        <v>4</v>
      </c>
      <c r="G7" s="47">
        <v>5</v>
      </c>
      <c r="H7" s="115">
        <v>6</v>
      </c>
      <c r="I7" s="47">
        <v>7</v>
      </c>
      <c r="J7" s="47">
        <v>8</v>
      </c>
      <c r="K7" s="48"/>
    </row>
    <row r="8" spans="1:11" ht="18.75" customHeight="1">
      <c r="A8" s="58"/>
      <c r="B8" s="116"/>
      <c r="C8" s="107">
        <f>SUM(D8:J8)</f>
        <v>0</v>
      </c>
      <c r="D8" s="107">
        <v>0</v>
      </c>
      <c r="E8" s="107"/>
      <c r="F8" s="107">
        <v>0</v>
      </c>
      <c r="G8" s="107">
        <v>0</v>
      </c>
      <c r="H8" s="107">
        <v>0</v>
      </c>
      <c r="I8" s="107">
        <v>0</v>
      </c>
      <c r="J8" s="60">
        <v>0</v>
      </c>
      <c r="K8" s="48"/>
    </row>
    <row r="9" spans="1:11" ht="18.75" customHeight="1">
      <c r="A9" s="58"/>
      <c r="B9" s="116"/>
      <c r="C9" s="107">
        <f>SUM(D9:J9)</f>
        <v>0</v>
      </c>
      <c r="D9" s="107">
        <v>0</v>
      </c>
      <c r="E9" s="107"/>
      <c r="F9" s="107">
        <v>0</v>
      </c>
      <c r="G9" s="107">
        <v>0</v>
      </c>
      <c r="H9" s="107">
        <v>0</v>
      </c>
      <c r="I9" s="107">
        <v>0</v>
      </c>
      <c r="J9" s="60">
        <v>0</v>
      </c>
      <c r="K9" s="48"/>
    </row>
    <row r="10" spans="1:11" ht="18.75" customHeight="1">
      <c r="A10" s="58"/>
      <c r="B10" s="116"/>
      <c r="C10" s="107">
        <f>SUM(D10:J10)</f>
        <v>0</v>
      </c>
      <c r="D10" s="107">
        <v>0</v>
      </c>
      <c r="E10" s="107"/>
      <c r="F10" s="107">
        <v>0</v>
      </c>
      <c r="G10" s="107">
        <v>0</v>
      </c>
      <c r="H10" s="107">
        <v>0</v>
      </c>
      <c r="I10" s="107">
        <v>0</v>
      </c>
      <c r="J10" s="60">
        <v>0</v>
      </c>
      <c r="K10" s="48"/>
    </row>
    <row r="11" spans="1:11" ht="18.75" customHeight="1">
      <c r="A11" s="51"/>
      <c r="B11" s="108"/>
      <c r="C11" s="51"/>
      <c r="D11" s="51"/>
      <c r="E11" s="51"/>
      <c r="F11" s="51"/>
      <c r="G11" s="51"/>
      <c r="H11" s="51"/>
      <c r="I11" s="51"/>
      <c r="J11" s="51"/>
      <c r="K11" s="48"/>
    </row>
    <row r="12" spans="1:11" ht="18.75" customHeight="1">
      <c r="A12" s="108"/>
      <c r="B12" s="108"/>
      <c r="C12" s="108"/>
      <c r="D12" s="109"/>
      <c r="E12" s="109"/>
      <c r="F12" s="48"/>
      <c r="G12" s="108"/>
      <c r="H12" s="108"/>
      <c r="I12" s="108"/>
      <c r="J12" s="109"/>
      <c r="K12" s="48"/>
    </row>
    <row r="13" spans="1:11" ht="18.75" customHeight="1">
      <c r="A13" s="109"/>
      <c r="B13" s="108"/>
      <c r="C13" s="109"/>
      <c r="D13" s="108"/>
      <c r="E13" s="109"/>
      <c r="F13" s="48"/>
      <c r="G13" s="109"/>
      <c r="H13" s="108"/>
      <c r="I13" s="109"/>
      <c r="J13" s="108"/>
      <c r="K13" s="48"/>
    </row>
    <row r="14" spans="1:11" ht="18.75" customHeight="1">
      <c r="A14" s="109"/>
      <c r="B14" s="109"/>
      <c r="C14" s="109"/>
      <c r="D14" s="109"/>
      <c r="E14" s="109"/>
      <c r="F14" s="51"/>
      <c r="G14" s="108"/>
      <c r="H14" s="109"/>
      <c r="I14" s="108"/>
      <c r="J14" s="109"/>
      <c r="K14" s="48"/>
    </row>
    <row r="15" spans="1:11" ht="18.75" customHeight="1">
      <c r="A15" s="109"/>
      <c r="B15" s="109"/>
      <c r="C15" s="109"/>
      <c r="D15" s="108"/>
      <c r="E15" s="109"/>
      <c r="F15" s="48"/>
      <c r="G15" s="109"/>
      <c r="H15" s="108"/>
      <c r="I15" s="109"/>
      <c r="J15" s="109"/>
      <c r="K15" s="48"/>
    </row>
    <row r="16" spans="1:11" ht="18.75" customHeight="1">
      <c r="A16" s="109"/>
      <c r="B16" s="108"/>
      <c r="C16" s="108"/>
      <c r="D16" s="109"/>
      <c r="E16" s="109"/>
      <c r="F16" s="51"/>
      <c r="G16" s="109"/>
      <c r="H16" s="109"/>
      <c r="I16" s="108"/>
      <c r="J16" s="108"/>
      <c r="K16" s="48"/>
    </row>
    <row r="17" spans="1:11" ht="18.75" customHeight="1">
      <c r="A17" s="109"/>
      <c r="B17" s="109"/>
      <c r="C17" s="109"/>
      <c r="D17" s="109"/>
      <c r="E17" s="108"/>
      <c r="F17" s="48"/>
      <c r="G17" s="108"/>
      <c r="H17" s="109"/>
      <c r="I17" s="109"/>
      <c r="J17" s="109"/>
      <c r="K17" s="48"/>
    </row>
    <row r="18" spans="1:11" ht="22.5" customHeight="1">
      <c r="A18" s="109"/>
      <c r="B18" s="109"/>
      <c r="C18" s="109"/>
      <c r="D18" s="108"/>
      <c r="E18" s="109"/>
      <c r="F18" s="51"/>
      <c r="G18" s="109"/>
      <c r="H18" s="108"/>
      <c r="I18" s="109"/>
      <c r="J18" s="109"/>
      <c r="K18" s="48"/>
    </row>
    <row r="19" ht="22.5" customHeight="1"/>
    <row r="20" spans="1:11" ht="22.5" customHeight="1">
      <c r="A20" s="53"/>
      <c r="B20" s="53"/>
      <c r="C20" s="54"/>
      <c r="D20" s="53"/>
      <c r="E20" s="53"/>
      <c r="F20" s="53"/>
      <c r="G20" s="53"/>
      <c r="H20" s="53"/>
      <c r="I20" s="53"/>
      <c r="J20" s="53"/>
      <c r="K20" s="53"/>
    </row>
    <row r="21" ht="22.5" customHeight="1"/>
    <row r="22" spans="1:11" ht="22.5" customHeight="1">
      <c r="A22" s="53"/>
      <c r="B22" s="53"/>
      <c r="C22" s="53"/>
      <c r="D22" s="54"/>
      <c r="E22" s="53"/>
      <c r="F22" s="53"/>
      <c r="G22" s="53"/>
      <c r="H22" s="53"/>
      <c r="I22" s="53"/>
      <c r="J22" s="53"/>
      <c r="K22" s="53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" right="0.79" top="0.79" bottom="0.79" header="0.51" footer="0.51"/>
  <pageSetup fitToHeight="100" fitToWidth="1" orientation="landscape" paperSize="9" scale="7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99" t="s">
        <v>83</v>
      </c>
      <c r="B1" s="4"/>
      <c r="C1" s="4"/>
      <c r="D1" s="36"/>
      <c r="E1" s="37"/>
      <c r="F1" s="37"/>
      <c r="G1" s="37"/>
      <c r="H1" s="37"/>
      <c r="I1" s="33"/>
      <c r="J1" s="37"/>
      <c r="K1" s="3"/>
    </row>
    <row r="2" spans="1:11" ht="20.25" customHeight="1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110"/>
    </row>
    <row r="3" spans="1:11" ht="12.75" customHeight="1">
      <c r="A3" s="6"/>
      <c r="B3" s="6"/>
      <c r="C3" s="6"/>
      <c r="D3" s="40"/>
      <c r="E3" s="41"/>
      <c r="F3" s="41"/>
      <c r="G3" s="41"/>
      <c r="H3" s="41"/>
      <c r="I3" s="62"/>
      <c r="J3" s="34" t="s">
        <v>15</v>
      </c>
      <c r="K3" s="43"/>
    </row>
    <row r="4" spans="1:11" ht="18.75" customHeight="1">
      <c r="A4" s="100" t="s">
        <v>85</v>
      </c>
      <c r="B4" s="101"/>
      <c r="C4" s="46"/>
      <c r="D4" s="44" t="s">
        <v>86</v>
      </c>
      <c r="E4" s="44" t="s">
        <v>74</v>
      </c>
      <c r="F4" s="44" t="s">
        <v>87</v>
      </c>
      <c r="G4" s="44" t="s">
        <v>88</v>
      </c>
      <c r="H4" s="44" t="s">
        <v>89</v>
      </c>
      <c r="I4" s="44" t="s">
        <v>90</v>
      </c>
      <c r="J4" s="44" t="s">
        <v>91</v>
      </c>
      <c r="K4" s="45"/>
    </row>
    <row r="5" spans="1:11" ht="18.75" customHeight="1">
      <c r="A5" s="10" t="s">
        <v>92</v>
      </c>
      <c r="B5" s="10" t="s">
        <v>93</v>
      </c>
      <c r="C5" s="10" t="s">
        <v>94</v>
      </c>
      <c r="D5" s="44"/>
      <c r="E5" s="44"/>
      <c r="F5" s="44"/>
      <c r="G5" s="44"/>
      <c r="H5" s="102"/>
      <c r="I5" s="44"/>
      <c r="J5" s="44"/>
      <c r="K5" s="45"/>
    </row>
    <row r="6" spans="1:11" ht="18.75" customHeight="1">
      <c r="A6" s="47">
        <v>201</v>
      </c>
      <c r="B6" s="57" t="s">
        <v>95</v>
      </c>
      <c r="C6" s="57" t="s">
        <v>95</v>
      </c>
      <c r="D6" s="47" t="s">
        <v>96</v>
      </c>
      <c r="E6" s="47">
        <v>2063700</v>
      </c>
      <c r="F6" s="47">
        <v>2063700</v>
      </c>
      <c r="G6" s="103">
        <v>3</v>
      </c>
      <c r="H6" s="104">
        <v>4</v>
      </c>
      <c r="I6" s="111">
        <v>6</v>
      </c>
      <c r="J6" s="47">
        <v>5</v>
      </c>
      <c r="K6" s="48"/>
    </row>
    <row r="7" spans="1:11" ht="15.75" customHeight="1">
      <c r="A7" s="61"/>
      <c r="B7" s="61"/>
      <c r="C7" s="61"/>
      <c r="D7" s="105"/>
      <c r="E7" s="60"/>
      <c r="F7" s="106"/>
      <c r="G7" s="107"/>
      <c r="H7" s="107">
        <v>0</v>
      </c>
      <c r="I7" s="107">
        <v>0</v>
      </c>
      <c r="J7" s="60">
        <v>0</v>
      </c>
      <c r="K7" s="48"/>
    </row>
    <row r="8" spans="1:11" ht="15.75" customHeight="1">
      <c r="A8" s="61"/>
      <c r="B8" s="61"/>
      <c r="C8" s="61"/>
      <c r="D8" s="105"/>
      <c r="E8" s="60"/>
      <c r="F8" s="106"/>
      <c r="G8" s="107"/>
      <c r="H8" s="107">
        <v>0</v>
      </c>
      <c r="I8" s="107">
        <v>0</v>
      </c>
      <c r="J8" s="60">
        <v>0</v>
      </c>
      <c r="K8" s="48"/>
    </row>
    <row r="9" spans="1:11" ht="15.75" customHeight="1">
      <c r="A9" s="61"/>
      <c r="B9" s="61"/>
      <c r="C9" s="61"/>
      <c r="D9" s="105"/>
      <c r="E9" s="60"/>
      <c r="F9" s="106"/>
      <c r="G9" s="107"/>
      <c r="H9" s="107">
        <v>0</v>
      </c>
      <c r="I9" s="107">
        <v>0</v>
      </c>
      <c r="J9" s="60">
        <v>0</v>
      </c>
      <c r="K9" s="48"/>
    </row>
    <row r="10" spans="1:11" ht="15.75" customHeight="1">
      <c r="A10" s="61"/>
      <c r="B10" s="61"/>
      <c r="C10" s="61"/>
      <c r="D10" s="105"/>
      <c r="E10" s="60"/>
      <c r="F10" s="106"/>
      <c r="G10" s="107"/>
      <c r="H10" s="107">
        <v>0</v>
      </c>
      <c r="I10" s="107">
        <v>0</v>
      </c>
      <c r="J10" s="60">
        <v>0</v>
      </c>
      <c r="K10" s="48"/>
    </row>
    <row r="11" spans="1:11" ht="15.75" customHeight="1">
      <c r="A11" s="61"/>
      <c r="B11" s="61"/>
      <c r="C11" s="61"/>
      <c r="D11" s="105"/>
      <c r="E11" s="60"/>
      <c r="F11" s="106"/>
      <c r="G11" s="107"/>
      <c r="H11" s="107">
        <v>0</v>
      </c>
      <c r="I11" s="107">
        <v>0</v>
      </c>
      <c r="J11" s="60">
        <v>0</v>
      </c>
      <c r="K11" s="48"/>
    </row>
    <row r="12" spans="1:11" ht="15.75" customHeight="1">
      <c r="A12" s="61"/>
      <c r="B12" s="61"/>
      <c r="C12" s="61"/>
      <c r="D12" s="105"/>
      <c r="E12" s="60"/>
      <c r="F12" s="106"/>
      <c r="G12" s="107"/>
      <c r="H12" s="107">
        <v>0</v>
      </c>
      <c r="I12" s="107">
        <v>0</v>
      </c>
      <c r="J12" s="60">
        <v>0</v>
      </c>
      <c r="K12" s="48"/>
    </row>
    <row r="13" spans="1:11" ht="15.75" customHeight="1">
      <c r="A13" s="61"/>
      <c r="B13" s="61"/>
      <c r="C13" s="61"/>
      <c r="D13" s="105"/>
      <c r="E13" s="60"/>
      <c r="F13" s="106"/>
      <c r="G13" s="107"/>
      <c r="H13" s="107">
        <v>0</v>
      </c>
      <c r="I13" s="107">
        <v>0</v>
      </c>
      <c r="J13" s="60">
        <v>0</v>
      </c>
      <c r="K13" s="48"/>
    </row>
    <row r="14" spans="1:11" ht="15.75" customHeight="1">
      <c r="A14" s="61"/>
      <c r="B14" s="61"/>
      <c r="C14" s="61"/>
      <c r="D14" s="105"/>
      <c r="E14" s="60"/>
      <c r="F14" s="106"/>
      <c r="G14" s="107"/>
      <c r="H14" s="107">
        <v>0</v>
      </c>
      <c r="I14" s="107">
        <v>0</v>
      </c>
      <c r="J14" s="60">
        <v>0</v>
      </c>
      <c r="K14" s="48"/>
    </row>
    <row r="15" spans="1:11" ht="15.75" customHeight="1">
      <c r="A15" s="61"/>
      <c r="B15" s="61"/>
      <c r="C15" s="61"/>
      <c r="D15" s="105"/>
      <c r="E15" s="60"/>
      <c r="F15" s="106"/>
      <c r="G15" s="107"/>
      <c r="H15" s="107">
        <v>0</v>
      </c>
      <c r="I15" s="107">
        <v>0</v>
      </c>
      <c r="J15" s="60">
        <v>0</v>
      </c>
      <c r="K15" s="48"/>
    </row>
    <row r="16" spans="1:11" ht="15.75" customHeight="1">
      <c r="A16" s="61"/>
      <c r="B16" s="61"/>
      <c r="C16" s="61"/>
      <c r="D16" s="105"/>
      <c r="E16" s="60"/>
      <c r="F16" s="106"/>
      <c r="G16" s="107"/>
      <c r="H16" s="107">
        <v>0</v>
      </c>
      <c r="I16" s="107">
        <v>0</v>
      </c>
      <c r="J16" s="60">
        <v>0</v>
      </c>
      <c r="K16" s="48"/>
    </row>
    <row r="17" spans="1:11" ht="15.75" customHeight="1">
      <c r="A17" s="61"/>
      <c r="B17" s="61"/>
      <c r="C17" s="61"/>
      <c r="D17" s="105"/>
      <c r="E17" s="60"/>
      <c r="F17" s="106"/>
      <c r="G17" s="107"/>
      <c r="H17" s="107">
        <v>0</v>
      </c>
      <c r="I17" s="107">
        <v>0</v>
      </c>
      <c r="J17" s="60">
        <v>0</v>
      </c>
      <c r="K17" s="48"/>
    </row>
    <row r="18" spans="1:11" ht="15.75" customHeight="1">
      <c r="A18" s="61"/>
      <c r="B18" s="61"/>
      <c r="C18" s="61"/>
      <c r="D18" s="105"/>
      <c r="E18" s="60"/>
      <c r="F18" s="106"/>
      <c r="G18" s="107"/>
      <c r="H18" s="107">
        <v>0</v>
      </c>
      <c r="I18" s="107">
        <v>0</v>
      </c>
      <c r="J18" s="60">
        <v>0</v>
      </c>
      <c r="K18" s="48"/>
    </row>
    <row r="19" spans="1:11" ht="15.75" customHeight="1">
      <c r="A19" s="61"/>
      <c r="B19" s="61"/>
      <c r="C19" s="61"/>
      <c r="D19" s="105"/>
      <c r="E19" s="60"/>
      <c r="F19" s="106"/>
      <c r="G19" s="107"/>
      <c r="H19" s="107">
        <v>0</v>
      </c>
      <c r="I19" s="107">
        <v>0</v>
      </c>
      <c r="J19" s="60">
        <v>0</v>
      </c>
      <c r="K19" s="48"/>
    </row>
    <row r="20" spans="1:11" ht="15.75" customHeight="1">
      <c r="A20" s="61"/>
      <c r="B20" s="61"/>
      <c r="C20" s="61"/>
      <c r="D20" s="105"/>
      <c r="E20" s="60"/>
      <c r="F20" s="106"/>
      <c r="G20" s="107"/>
      <c r="H20" s="107">
        <v>0</v>
      </c>
      <c r="I20" s="107">
        <v>0</v>
      </c>
      <c r="J20" s="60">
        <v>0</v>
      </c>
      <c r="K20" s="48"/>
    </row>
    <row r="21" spans="1:10" ht="15.75" customHeight="1">
      <c r="A21" s="61"/>
      <c r="B21" s="61"/>
      <c r="C21" s="61"/>
      <c r="D21" s="105"/>
      <c r="E21" s="60"/>
      <c r="F21" s="106"/>
      <c r="G21" s="107">
        <v>0</v>
      </c>
      <c r="H21" s="107">
        <v>0</v>
      </c>
      <c r="I21" s="107">
        <v>0</v>
      </c>
      <c r="J21" s="60">
        <v>0</v>
      </c>
    </row>
    <row r="22" spans="1:11" ht="18.75" customHeight="1">
      <c r="A22" s="108"/>
      <c r="B22" s="48"/>
      <c r="C22" s="51"/>
      <c r="D22" s="51"/>
      <c r="E22" s="51"/>
      <c r="F22" s="108"/>
      <c r="G22" s="48"/>
      <c r="H22" s="51"/>
      <c r="I22" s="51"/>
      <c r="J22" s="51"/>
      <c r="K22" s="48"/>
    </row>
    <row r="23" spans="1:11" ht="18.75" customHeight="1">
      <c r="A23" s="109"/>
      <c r="B23" s="109"/>
      <c r="C23" s="108"/>
      <c r="D23" s="108"/>
      <c r="E23" s="108"/>
      <c r="F23" s="108"/>
      <c r="G23" s="108"/>
      <c r="H23" s="108"/>
      <c r="I23" s="109"/>
      <c r="J23" s="109"/>
      <c r="K23" s="48"/>
    </row>
    <row r="24" spans="1:11" ht="22.5" customHeight="1">
      <c r="A24" s="48"/>
      <c r="B24" s="48"/>
      <c r="C24" s="48"/>
      <c r="D24" s="48"/>
      <c r="E24" s="51"/>
      <c r="F24" s="48"/>
      <c r="G24" s="48"/>
      <c r="H24" s="48"/>
      <c r="I24" s="48"/>
      <c r="J24" s="48"/>
      <c r="K24" s="4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 scale="94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7">
      <selection activeCell="H14" sqref="H14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t="s">
        <v>97</v>
      </c>
      <c r="B1" s="36"/>
      <c r="C1" s="37"/>
      <c r="D1" s="37"/>
      <c r="E1" s="37"/>
      <c r="F1" s="3"/>
      <c r="G1" s="33"/>
      <c r="H1" s="33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98</v>
      </c>
      <c r="B2" s="5"/>
      <c r="C2" s="5"/>
      <c r="D2" s="5"/>
      <c r="E2" s="5"/>
      <c r="F2" s="5"/>
      <c r="G2" s="5"/>
      <c r="H2" s="5"/>
      <c r="I2" s="39"/>
      <c r="J2" s="39"/>
      <c r="K2" s="39"/>
      <c r="L2" s="39"/>
      <c r="M2" s="39"/>
      <c r="N2" s="39"/>
      <c r="O2" s="39"/>
    </row>
    <row r="3" spans="1:15" ht="14.25" customHeight="1">
      <c r="A3" s="65"/>
      <c r="B3" s="65"/>
      <c r="C3" s="65"/>
      <c r="D3" s="66"/>
      <c r="E3" s="66"/>
      <c r="F3" s="65"/>
      <c r="G3" s="65"/>
      <c r="H3" s="66" t="s">
        <v>15</v>
      </c>
      <c r="I3" s="43"/>
      <c r="J3" s="43"/>
      <c r="K3" s="43"/>
      <c r="L3" s="43"/>
      <c r="M3" s="43"/>
      <c r="N3" s="43"/>
      <c r="O3" s="43"/>
    </row>
    <row r="4" spans="1:15" ht="16.5" customHeight="1">
      <c r="A4" s="67" t="s">
        <v>99</v>
      </c>
      <c r="B4" s="67"/>
      <c r="C4" s="67" t="s">
        <v>100</v>
      </c>
      <c r="D4" s="67"/>
      <c r="E4" s="67"/>
      <c r="F4" s="67"/>
      <c r="G4" s="67"/>
      <c r="H4" s="67"/>
      <c r="I4" s="96"/>
      <c r="J4" s="96"/>
      <c r="K4" s="96"/>
      <c r="L4" s="96"/>
      <c r="M4" s="96"/>
      <c r="N4" s="96"/>
      <c r="O4" s="96"/>
    </row>
    <row r="5" spans="1:15" ht="32.25" customHeight="1">
      <c r="A5" s="67" t="s">
        <v>18</v>
      </c>
      <c r="B5" s="67" t="s">
        <v>19</v>
      </c>
      <c r="C5" s="67" t="s">
        <v>101</v>
      </c>
      <c r="D5" s="67" t="s">
        <v>102</v>
      </c>
      <c r="E5" s="67" t="s">
        <v>103</v>
      </c>
      <c r="F5" s="67" t="s">
        <v>21</v>
      </c>
      <c r="G5" s="67" t="s">
        <v>102</v>
      </c>
      <c r="H5" s="67" t="s">
        <v>103</v>
      </c>
      <c r="I5" s="96"/>
      <c r="J5" s="96"/>
      <c r="K5" s="96"/>
      <c r="L5" s="96"/>
      <c r="M5" s="96"/>
      <c r="N5" s="96"/>
      <c r="O5" s="96"/>
    </row>
    <row r="6" spans="1:15" ht="16.5" customHeight="1">
      <c r="A6" s="68" t="s">
        <v>22</v>
      </c>
      <c r="B6" s="69">
        <v>1834900</v>
      </c>
      <c r="C6" s="70" t="s">
        <v>23</v>
      </c>
      <c r="D6" s="71">
        <v>2063700</v>
      </c>
      <c r="E6" s="72">
        <v>0</v>
      </c>
      <c r="F6" s="73" t="s">
        <v>24</v>
      </c>
      <c r="G6" s="71">
        <f>SUM(G7:G8)</f>
        <v>2063700</v>
      </c>
      <c r="H6" s="71">
        <f>SUM(H7:H8)</f>
        <v>0</v>
      </c>
      <c r="I6" s="97"/>
      <c r="J6" s="97"/>
      <c r="K6" s="97"/>
      <c r="L6" s="97"/>
      <c r="M6" s="97"/>
      <c r="N6" s="97"/>
      <c r="O6" s="97"/>
    </row>
    <row r="7" spans="1:15" ht="16.5" customHeight="1">
      <c r="A7" s="74" t="s">
        <v>104</v>
      </c>
      <c r="B7" s="75">
        <v>1834900</v>
      </c>
      <c r="C7" s="76" t="s">
        <v>26</v>
      </c>
      <c r="D7" s="77">
        <v>0</v>
      </c>
      <c r="E7" s="78">
        <v>0</v>
      </c>
      <c r="F7" s="79" t="s">
        <v>105</v>
      </c>
      <c r="G7" s="75">
        <v>1682900</v>
      </c>
      <c r="H7" s="80">
        <v>0</v>
      </c>
      <c r="I7" s="98"/>
      <c r="J7" s="98"/>
      <c r="K7" s="97"/>
      <c r="L7" s="97"/>
      <c r="M7" s="97"/>
      <c r="N7" s="97"/>
      <c r="O7" s="97"/>
    </row>
    <row r="8" spans="1:15" ht="16.5" customHeight="1">
      <c r="A8" s="81" t="s">
        <v>106</v>
      </c>
      <c r="B8" s="71">
        <v>0</v>
      </c>
      <c r="C8" s="79" t="s">
        <v>29</v>
      </c>
      <c r="D8" s="77">
        <v>0</v>
      </c>
      <c r="E8" s="78">
        <v>0</v>
      </c>
      <c r="F8" s="79" t="s">
        <v>107</v>
      </c>
      <c r="G8" s="71">
        <v>380800</v>
      </c>
      <c r="H8" s="72">
        <v>0</v>
      </c>
      <c r="I8" s="98"/>
      <c r="J8" s="98"/>
      <c r="K8" s="97"/>
      <c r="L8" s="97"/>
      <c r="M8" s="97"/>
      <c r="N8" s="97"/>
      <c r="O8" s="97"/>
    </row>
    <row r="9" spans="1:15" ht="17.25" customHeight="1">
      <c r="A9" s="82" t="s">
        <v>108</v>
      </c>
      <c r="B9" s="75">
        <v>0</v>
      </c>
      <c r="C9" s="79" t="s">
        <v>32</v>
      </c>
      <c r="D9" s="77">
        <v>0</v>
      </c>
      <c r="E9" s="78">
        <v>0</v>
      </c>
      <c r="F9" s="79" t="s">
        <v>33</v>
      </c>
      <c r="G9" s="75"/>
      <c r="H9" s="80">
        <v>0</v>
      </c>
      <c r="I9" s="98"/>
      <c r="J9" s="98"/>
      <c r="K9" s="97"/>
      <c r="L9" s="97"/>
      <c r="M9" s="97"/>
      <c r="N9" s="97"/>
      <c r="O9" s="97"/>
    </row>
    <row r="10" spans="1:15" ht="16.5" customHeight="1">
      <c r="A10" s="74" t="s">
        <v>109</v>
      </c>
      <c r="B10" s="83"/>
      <c r="C10" s="84" t="s">
        <v>35</v>
      </c>
      <c r="D10" s="77">
        <v>0</v>
      </c>
      <c r="E10" s="78">
        <v>0</v>
      </c>
      <c r="F10" s="85" t="s">
        <v>110</v>
      </c>
      <c r="G10" s="86"/>
      <c r="H10" s="83"/>
      <c r="I10" s="98"/>
      <c r="J10" s="97"/>
      <c r="K10" s="97"/>
      <c r="L10" s="97"/>
      <c r="M10" s="97"/>
      <c r="N10" s="97"/>
      <c r="O10" s="97"/>
    </row>
    <row r="11" spans="1:15" ht="16.5" customHeight="1">
      <c r="A11" s="81" t="s">
        <v>37</v>
      </c>
      <c r="B11" s="77">
        <f>B12+B13</f>
        <v>0</v>
      </c>
      <c r="C11" s="84" t="s">
        <v>38</v>
      </c>
      <c r="D11" s="77">
        <v>0</v>
      </c>
      <c r="E11" s="78">
        <v>0</v>
      </c>
      <c r="F11" s="85"/>
      <c r="G11" s="87"/>
      <c r="H11" s="75"/>
      <c r="I11" s="97"/>
      <c r="J11" s="98"/>
      <c r="K11" s="97"/>
      <c r="L11" s="97"/>
      <c r="M11" s="97"/>
      <c r="N11" s="97"/>
      <c r="O11" s="97"/>
    </row>
    <row r="12" spans="1:15" ht="16.5" customHeight="1">
      <c r="A12" s="81" t="s">
        <v>104</v>
      </c>
      <c r="B12" s="75">
        <v>0</v>
      </c>
      <c r="C12" s="79" t="s">
        <v>41</v>
      </c>
      <c r="D12" s="77">
        <v>0</v>
      </c>
      <c r="E12" s="78">
        <v>0</v>
      </c>
      <c r="F12" s="85"/>
      <c r="G12" s="87"/>
      <c r="H12" s="75"/>
      <c r="I12" s="97"/>
      <c r="J12" s="97"/>
      <c r="K12" s="97"/>
      <c r="L12" s="98"/>
      <c r="M12" s="97"/>
      <c r="N12" s="97"/>
      <c r="O12" s="97"/>
    </row>
    <row r="13" spans="1:15" ht="16.5" customHeight="1">
      <c r="A13" s="81" t="s">
        <v>109</v>
      </c>
      <c r="B13" s="83"/>
      <c r="C13" s="84" t="s">
        <v>43</v>
      </c>
      <c r="D13" s="77"/>
      <c r="E13" s="78">
        <v>0</v>
      </c>
      <c r="F13" s="85"/>
      <c r="G13" s="87"/>
      <c r="H13" s="87"/>
      <c r="I13" s="97"/>
      <c r="J13" s="97"/>
      <c r="K13" s="97"/>
      <c r="L13" s="97"/>
      <c r="M13" s="97"/>
      <c r="N13" s="97"/>
      <c r="O13" s="97"/>
    </row>
    <row r="14" spans="1:15" ht="16.5" customHeight="1">
      <c r="A14" s="81"/>
      <c r="B14" s="88"/>
      <c r="C14" s="84" t="s">
        <v>45</v>
      </c>
      <c r="D14" s="77"/>
      <c r="E14" s="78">
        <v>0</v>
      </c>
      <c r="F14" s="85"/>
      <c r="G14" s="87"/>
      <c r="H14" s="87"/>
      <c r="I14" s="97"/>
      <c r="J14" s="97"/>
      <c r="K14" s="97"/>
      <c r="L14" s="97"/>
      <c r="M14" s="97"/>
      <c r="N14" s="97"/>
      <c r="O14" s="97"/>
    </row>
    <row r="15" spans="1:15" ht="16.5" customHeight="1">
      <c r="A15" s="81"/>
      <c r="B15" s="88"/>
      <c r="C15" s="84" t="s">
        <v>47</v>
      </c>
      <c r="D15" s="77"/>
      <c r="E15" s="78">
        <v>0</v>
      </c>
      <c r="F15" s="85"/>
      <c r="G15" s="87"/>
      <c r="H15" s="87"/>
      <c r="I15" s="97"/>
      <c r="J15" s="97"/>
      <c r="K15" s="97"/>
      <c r="L15" s="97"/>
      <c r="M15" s="97"/>
      <c r="N15" s="97"/>
      <c r="O15" s="97"/>
    </row>
    <row r="16" spans="1:15" ht="16.5" customHeight="1">
      <c r="A16" s="81"/>
      <c r="B16" s="75"/>
      <c r="C16" s="84" t="s">
        <v>48</v>
      </c>
      <c r="D16" s="77"/>
      <c r="E16" s="78">
        <v>0</v>
      </c>
      <c r="F16" s="85"/>
      <c r="G16" s="87"/>
      <c r="H16" s="87"/>
      <c r="I16" s="97"/>
      <c r="J16" s="97"/>
      <c r="K16" s="97"/>
      <c r="L16" s="97"/>
      <c r="M16" s="97"/>
      <c r="N16" s="97"/>
      <c r="O16" s="97"/>
    </row>
    <row r="17" spans="1:15" ht="16.5" customHeight="1">
      <c r="A17" s="81"/>
      <c r="B17" s="88"/>
      <c r="C17" s="84" t="s">
        <v>49</v>
      </c>
      <c r="D17" s="77">
        <v>0</v>
      </c>
      <c r="E17" s="78">
        <v>0</v>
      </c>
      <c r="F17" s="85"/>
      <c r="G17" s="87"/>
      <c r="H17" s="87"/>
      <c r="I17" s="97"/>
      <c r="J17" s="97"/>
      <c r="K17" s="97"/>
      <c r="L17" s="97"/>
      <c r="M17" s="97"/>
      <c r="N17" s="97"/>
      <c r="O17" s="97"/>
    </row>
    <row r="18" spans="1:15" ht="16.5" customHeight="1">
      <c r="A18" s="74"/>
      <c r="B18" s="88"/>
      <c r="C18" s="84" t="s">
        <v>50</v>
      </c>
      <c r="D18" s="77">
        <v>0</v>
      </c>
      <c r="E18" s="78">
        <v>0</v>
      </c>
      <c r="F18" s="85"/>
      <c r="G18" s="87"/>
      <c r="H18" s="87"/>
      <c r="I18" s="98"/>
      <c r="J18" s="98"/>
      <c r="K18" s="97"/>
      <c r="L18" s="97"/>
      <c r="M18" s="97"/>
      <c r="N18" s="97"/>
      <c r="O18" s="97"/>
    </row>
    <row r="19" spans="1:15" ht="16.5" customHeight="1">
      <c r="A19" s="81"/>
      <c r="B19" s="88"/>
      <c r="C19" s="84" t="s">
        <v>51</v>
      </c>
      <c r="D19" s="77">
        <v>0</v>
      </c>
      <c r="E19" s="78">
        <v>0</v>
      </c>
      <c r="F19" s="85"/>
      <c r="G19" s="87"/>
      <c r="H19" s="87"/>
      <c r="I19" s="98"/>
      <c r="J19" s="97"/>
      <c r="K19" s="98"/>
      <c r="L19" s="97"/>
      <c r="M19" s="97"/>
      <c r="N19" s="97"/>
      <c r="O19" s="97"/>
    </row>
    <row r="20" spans="1:15" ht="16.5" customHeight="1">
      <c r="A20" s="81"/>
      <c r="B20" s="89"/>
      <c r="C20" s="84" t="s">
        <v>52</v>
      </c>
      <c r="D20" s="77">
        <v>0</v>
      </c>
      <c r="E20" s="78">
        <v>0</v>
      </c>
      <c r="F20" s="85"/>
      <c r="G20" s="87"/>
      <c r="H20" s="87"/>
      <c r="I20" s="98"/>
      <c r="J20" s="97"/>
      <c r="K20" s="97"/>
      <c r="L20" s="97"/>
      <c r="M20" s="97"/>
      <c r="N20" s="97"/>
      <c r="O20" s="97"/>
    </row>
    <row r="21" spans="1:15" ht="16.5" customHeight="1">
      <c r="A21" s="82"/>
      <c r="B21" s="89"/>
      <c r="C21" s="84" t="s">
        <v>53</v>
      </c>
      <c r="D21" s="77">
        <v>0</v>
      </c>
      <c r="E21" s="78">
        <v>0</v>
      </c>
      <c r="F21" s="85"/>
      <c r="G21" s="87"/>
      <c r="H21" s="87"/>
      <c r="I21" s="98"/>
      <c r="J21" s="98"/>
      <c r="K21" s="98"/>
      <c r="L21" s="97"/>
      <c r="M21" s="97"/>
      <c r="N21" s="97"/>
      <c r="O21" s="97"/>
    </row>
    <row r="22" spans="1:15" ht="16.5" customHeight="1">
      <c r="A22" s="90"/>
      <c r="B22" s="87"/>
      <c r="C22" s="84" t="s">
        <v>54</v>
      </c>
      <c r="D22" s="77">
        <v>0</v>
      </c>
      <c r="E22" s="78">
        <v>0</v>
      </c>
      <c r="F22" s="85"/>
      <c r="G22" s="87"/>
      <c r="H22" s="87"/>
      <c r="I22" s="98"/>
      <c r="J22" s="97"/>
      <c r="K22" s="98"/>
      <c r="L22" s="97"/>
      <c r="M22" s="97"/>
      <c r="N22" s="97"/>
      <c r="O22" s="97"/>
    </row>
    <row r="23" spans="1:15" ht="16.5" customHeight="1">
      <c r="A23" s="81"/>
      <c r="B23" s="87"/>
      <c r="C23" s="84" t="s">
        <v>55</v>
      </c>
      <c r="D23" s="77">
        <v>0</v>
      </c>
      <c r="E23" s="78">
        <v>0</v>
      </c>
      <c r="F23" s="85"/>
      <c r="G23" s="87"/>
      <c r="H23" s="87"/>
      <c r="I23" s="98"/>
      <c r="J23" s="98"/>
      <c r="K23" s="97"/>
      <c r="L23" s="97"/>
      <c r="M23" s="97"/>
      <c r="N23" s="97"/>
      <c r="O23" s="97"/>
    </row>
    <row r="24" spans="1:15" ht="16.5" customHeight="1">
      <c r="A24" s="74"/>
      <c r="B24" s="87"/>
      <c r="C24" s="84" t="s">
        <v>56</v>
      </c>
      <c r="D24" s="77"/>
      <c r="E24" s="78">
        <v>0</v>
      </c>
      <c r="F24" s="85"/>
      <c r="G24" s="87"/>
      <c r="H24" s="87"/>
      <c r="I24" s="98"/>
      <c r="J24" s="97"/>
      <c r="K24" s="97"/>
      <c r="L24" s="97"/>
      <c r="M24" s="97"/>
      <c r="N24" s="97"/>
      <c r="O24" s="97"/>
    </row>
    <row r="25" spans="1:15" ht="16.5" customHeight="1">
      <c r="A25" s="74"/>
      <c r="B25" s="87"/>
      <c r="C25" s="84" t="s">
        <v>57</v>
      </c>
      <c r="D25" s="77">
        <v>0</v>
      </c>
      <c r="E25" s="78">
        <v>0</v>
      </c>
      <c r="F25" s="85"/>
      <c r="G25" s="87"/>
      <c r="H25" s="87"/>
      <c r="I25" s="98"/>
      <c r="J25" s="98"/>
      <c r="K25" s="97"/>
      <c r="L25" s="97"/>
      <c r="M25" s="97"/>
      <c r="N25" s="97"/>
      <c r="O25" s="97"/>
    </row>
    <row r="26" spans="1:15" ht="16.5" customHeight="1">
      <c r="A26" s="81"/>
      <c r="B26" s="89"/>
      <c r="C26" s="84" t="s">
        <v>58</v>
      </c>
      <c r="D26" s="77">
        <v>0</v>
      </c>
      <c r="E26" s="78">
        <v>0</v>
      </c>
      <c r="F26" s="85"/>
      <c r="G26" s="87"/>
      <c r="H26" s="87"/>
      <c r="I26" s="98"/>
      <c r="J26" s="98"/>
      <c r="K26" s="98"/>
      <c r="L26" s="97"/>
      <c r="M26" s="98"/>
      <c r="N26" s="97"/>
      <c r="O26" s="98"/>
    </row>
    <row r="27" spans="1:15" ht="16.5" customHeight="1">
      <c r="A27" s="81"/>
      <c r="B27" s="89"/>
      <c r="C27" s="84" t="s">
        <v>59</v>
      </c>
      <c r="D27" s="77">
        <v>0</v>
      </c>
      <c r="E27" s="78">
        <v>0</v>
      </c>
      <c r="F27" s="85"/>
      <c r="G27" s="87"/>
      <c r="H27" s="87"/>
      <c r="I27" s="98"/>
      <c r="J27" s="98"/>
      <c r="K27" s="98"/>
      <c r="L27" s="97"/>
      <c r="M27" s="97"/>
      <c r="N27" s="97"/>
      <c r="O27" s="97"/>
    </row>
    <row r="28" spans="1:15" ht="16.5" customHeight="1">
      <c r="A28" s="90" t="s">
        <v>60</v>
      </c>
      <c r="B28" s="91">
        <f>SUM(B11,B6)</f>
        <v>1834900</v>
      </c>
      <c r="C28" s="92" t="s">
        <v>61</v>
      </c>
      <c r="D28" s="77">
        <v>0</v>
      </c>
      <c r="E28" s="78">
        <v>0</v>
      </c>
      <c r="F28" s="85"/>
      <c r="G28" s="87"/>
      <c r="H28" s="87"/>
      <c r="I28" s="98"/>
      <c r="J28" s="97"/>
      <c r="K28" s="97"/>
      <c r="L28" s="97"/>
      <c r="M28" s="97"/>
      <c r="N28" s="97"/>
      <c r="O28" s="97"/>
    </row>
    <row r="29" spans="1:15" ht="16.5" customHeight="1">
      <c r="A29" s="81" t="s">
        <v>62</v>
      </c>
      <c r="B29" s="75">
        <v>228800</v>
      </c>
      <c r="C29" s="84" t="s">
        <v>63</v>
      </c>
      <c r="D29" s="77">
        <v>0</v>
      </c>
      <c r="E29" s="78">
        <v>0</v>
      </c>
      <c r="F29" s="93"/>
      <c r="G29" s="87"/>
      <c r="H29" s="75"/>
      <c r="I29" s="98"/>
      <c r="J29" s="98"/>
      <c r="K29" s="97"/>
      <c r="L29" s="97"/>
      <c r="M29" s="97"/>
      <c r="N29" s="97"/>
      <c r="O29" s="97"/>
    </row>
    <row r="30" spans="1:15" ht="16.5" customHeight="1">
      <c r="A30" s="74"/>
      <c r="B30" s="83"/>
      <c r="C30" s="79" t="s">
        <v>65</v>
      </c>
      <c r="D30" s="75">
        <v>0</v>
      </c>
      <c r="E30" s="80">
        <v>0</v>
      </c>
      <c r="F30" s="93" t="s">
        <v>64</v>
      </c>
      <c r="G30" s="87">
        <f>G9+G6</f>
        <v>2063700</v>
      </c>
      <c r="H30" s="89">
        <f>H9+H6</f>
        <v>0</v>
      </c>
      <c r="I30" s="97"/>
      <c r="J30" s="97"/>
      <c r="K30" s="97"/>
      <c r="L30" s="97"/>
      <c r="M30" s="97"/>
      <c r="N30" s="97"/>
      <c r="O30" s="97"/>
    </row>
    <row r="31" spans="1:15" ht="16.5" customHeight="1">
      <c r="A31" s="74"/>
      <c r="B31" s="94"/>
      <c r="C31" s="90" t="s">
        <v>64</v>
      </c>
      <c r="D31" s="86">
        <f>D6+D7+D8+D9+D10+D11+D12+D13+D14+D15+D16+D17+D18+D19+D20+D21+D22+D23+D24+D25+D26+D27+D28+D29+D30</f>
        <v>2063700</v>
      </c>
      <c r="E31" s="86">
        <f>E30+E29+E28+E27+E26+E25+E24+E23+E22+E21+E20+E19+E18+E17+E16+E15+E14+E13+E12+E11+E10+E9+E8+E7+E6</f>
        <v>0</v>
      </c>
      <c r="F31" s="81" t="s">
        <v>67</v>
      </c>
      <c r="G31" s="87">
        <f>D32</f>
        <v>0</v>
      </c>
      <c r="H31" s="89">
        <f>E32</f>
        <v>0</v>
      </c>
      <c r="I31" s="97"/>
      <c r="J31" s="97"/>
      <c r="K31" s="97"/>
      <c r="L31" s="97"/>
      <c r="M31" s="97"/>
      <c r="N31" s="97"/>
      <c r="O31" s="97"/>
    </row>
    <row r="32" spans="1:15" ht="16.5" customHeight="1">
      <c r="A32" s="74"/>
      <c r="B32" s="94"/>
      <c r="C32" s="81" t="s">
        <v>67</v>
      </c>
      <c r="D32" s="87">
        <f>B29+B7-D31</f>
        <v>0</v>
      </c>
      <c r="E32" s="87">
        <f>B12-E31</f>
        <v>0</v>
      </c>
      <c r="F32" s="81"/>
      <c r="G32" s="87"/>
      <c r="H32" s="89"/>
      <c r="I32" s="97"/>
      <c r="J32" s="97"/>
      <c r="K32" s="97"/>
      <c r="L32" s="97"/>
      <c r="M32" s="97"/>
      <c r="N32" s="97"/>
      <c r="O32" s="97"/>
    </row>
    <row r="33" spans="1:15" ht="16.5" customHeight="1">
      <c r="A33" s="95" t="s">
        <v>68</v>
      </c>
      <c r="B33" s="94">
        <f>B28+B29</f>
        <v>2063700</v>
      </c>
      <c r="C33" s="90" t="s">
        <v>69</v>
      </c>
      <c r="D33" s="75">
        <f>D31+D32</f>
        <v>2063700</v>
      </c>
      <c r="E33" s="75">
        <f>E31+E32</f>
        <v>0</v>
      </c>
      <c r="F33" s="90" t="s">
        <v>69</v>
      </c>
      <c r="G33" s="87">
        <f>G30+G31</f>
        <v>2063700</v>
      </c>
      <c r="H33" s="88">
        <f>H30+H31</f>
        <v>0</v>
      </c>
      <c r="I33" s="97"/>
      <c r="J33" s="97"/>
      <c r="K33" s="97"/>
      <c r="L33" s="97"/>
      <c r="M33" s="97"/>
      <c r="N33" s="97"/>
      <c r="O33" s="97"/>
    </row>
    <row r="34" spans="1:15" ht="15.75" customHeight="1">
      <c r="A34" s="43"/>
      <c r="B34" s="41"/>
      <c r="C34" s="41"/>
      <c r="D34" s="41"/>
      <c r="E34" s="41"/>
      <c r="F34" s="41"/>
      <c r="G34" s="41"/>
      <c r="H34" s="43"/>
      <c r="I34" s="43"/>
      <c r="J34" s="43"/>
      <c r="K34" s="43"/>
      <c r="L34" s="43"/>
      <c r="M34" s="43"/>
      <c r="N34" s="43"/>
      <c r="O34" s="43"/>
    </row>
    <row r="35" spans="1:15" ht="15.75" customHeight="1">
      <c r="A35" s="43"/>
      <c r="B35" s="41"/>
      <c r="C35" s="41"/>
      <c r="D35" s="41"/>
      <c r="E35" s="41"/>
      <c r="F35" s="41"/>
      <c r="G35" s="41"/>
      <c r="H35" s="43"/>
      <c r="I35" s="43"/>
      <c r="J35" s="43"/>
      <c r="K35" s="43"/>
      <c r="L35" s="43"/>
      <c r="M35" s="43"/>
      <c r="N35" s="43"/>
      <c r="O35" s="43"/>
    </row>
    <row r="36" spans="1:15" ht="15.75" customHeight="1">
      <c r="A36" s="43"/>
      <c r="B36" s="41"/>
      <c r="C36" s="41"/>
      <c r="D36" s="43"/>
      <c r="E36" s="43"/>
      <c r="F36" s="41"/>
      <c r="G36" s="41"/>
      <c r="H36" s="43"/>
      <c r="I36" s="43"/>
      <c r="J36" s="43"/>
      <c r="K36" s="43"/>
      <c r="L36" s="43"/>
      <c r="M36" s="43"/>
      <c r="N36" s="43"/>
      <c r="O36" s="43"/>
    </row>
    <row r="37" spans="1:15" ht="12.75" customHeight="1">
      <c r="A37" s="43"/>
      <c r="B37" s="41"/>
      <c r="C37" s="41"/>
      <c r="D37" s="41"/>
      <c r="E37" s="41"/>
      <c r="F37" s="43"/>
      <c r="G37" s="43"/>
      <c r="H37" s="41"/>
      <c r="I37" s="43"/>
      <c r="J37" s="43"/>
      <c r="K37" s="43"/>
      <c r="L37" s="43"/>
      <c r="M37" s="43"/>
      <c r="N37" s="43"/>
      <c r="O37" s="43"/>
    </row>
    <row r="38" spans="1:15" ht="12.75" customHeight="1">
      <c r="A38" s="43"/>
      <c r="B38" s="41"/>
      <c r="C38" s="41"/>
      <c r="D38" s="41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 customHeight="1">
      <c r="A39" s="43"/>
      <c r="B39" s="43"/>
      <c r="C39" s="41"/>
      <c r="D39" s="41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 customHeight="1">
      <c r="A40" s="43"/>
      <c r="B40" s="43"/>
      <c r="C40" s="41"/>
      <c r="D40" s="41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 customHeight="1">
      <c r="A41" s="43"/>
      <c r="B41" s="43"/>
      <c r="C41" s="41"/>
      <c r="D41" s="41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 customHeight="1">
      <c r="A42" s="43"/>
      <c r="B42" s="43"/>
      <c r="C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 customHeight="1">
      <c r="A43" s="43"/>
      <c r="B43" s="43"/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t="s">
        <v>111</v>
      </c>
      <c r="B1" s="4"/>
      <c r="C1" s="4"/>
      <c r="D1" s="36"/>
      <c r="E1" s="37"/>
      <c r="F1" s="37"/>
      <c r="G1" s="33"/>
      <c r="H1" s="3"/>
    </row>
    <row r="2" spans="1:8" ht="22.5" customHeight="1">
      <c r="A2" s="38" t="s">
        <v>112</v>
      </c>
      <c r="B2" s="38"/>
      <c r="C2" s="38"/>
      <c r="D2" s="38"/>
      <c r="E2" s="38"/>
      <c r="F2" s="38"/>
      <c r="G2" s="38"/>
      <c r="H2" s="39"/>
    </row>
    <row r="3" spans="1:8" ht="16.5" customHeight="1">
      <c r="A3" s="6"/>
      <c r="B3" s="6"/>
      <c r="C3" s="6"/>
      <c r="D3" s="40"/>
      <c r="E3" s="41"/>
      <c r="F3" s="41"/>
      <c r="G3" s="62" t="s">
        <v>15</v>
      </c>
      <c r="H3" s="43"/>
    </row>
    <row r="4" spans="1:8" ht="22.5" customHeight="1">
      <c r="A4" s="44" t="s">
        <v>113</v>
      </c>
      <c r="B4" s="44"/>
      <c r="C4" s="44"/>
      <c r="D4" s="44"/>
      <c r="E4" s="44" t="s">
        <v>114</v>
      </c>
      <c r="F4" s="44" t="s">
        <v>87</v>
      </c>
      <c r="G4" s="44" t="s">
        <v>88</v>
      </c>
      <c r="H4" s="45"/>
    </row>
    <row r="5" spans="1:8" ht="17.25" customHeight="1">
      <c r="A5" s="44" t="s">
        <v>85</v>
      </c>
      <c r="B5" s="44"/>
      <c r="C5" s="44"/>
      <c r="D5" s="44" t="s">
        <v>86</v>
      </c>
      <c r="E5" s="44"/>
      <c r="F5" s="44"/>
      <c r="G5" s="44"/>
      <c r="H5" s="45"/>
    </row>
    <row r="6" spans="1:8" ht="22.5" customHeight="1">
      <c r="A6" s="10" t="s">
        <v>92</v>
      </c>
      <c r="B6" s="10" t="s">
        <v>93</v>
      </c>
      <c r="C6" s="10" t="s">
        <v>94</v>
      </c>
      <c r="D6" s="44"/>
      <c r="E6" s="44"/>
      <c r="F6" s="44"/>
      <c r="G6" s="44"/>
      <c r="H6" s="45"/>
    </row>
    <row r="7" spans="1:8" ht="16.5" customHeight="1">
      <c r="A7" s="47">
        <v>201</v>
      </c>
      <c r="B7" s="57" t="s">
        <v>95</v>
      </c>
      <c r="C7" s="57" t="s">
        <v>95</v>
      </c>
      <c r="D7" s="47" t="s">
        <v>96</v>
      </c>
      <c r="E7" s="47">
        <v>2063700</v>
      </c>
      <c r="F7" s="47">
        <v>2063700</v>
      </c>
      <c r="G7" s="47">
        <v>3</v>
      </c>
      <c r="H7" s="48"/>
    </row>
    <row r="8" spans="1:7" ht="21.75" customHeight="1">
      <c r="A8" s="63"/>
      <c r="B8" s="63"/>
      <c r="C8" s="63"/>
      <c r="D8" s="63"/>
      <c r="E8" s="63">
        <f aca="true" t="shared" si="0" ref="E8:E24">SUM(F8:G8)</f>
        <v>0</v>
      </c>
      <c r="F8" s="63"/>
      <c r="G8" s="63"/>
    </row>
    <row r="9" spans="1:7" ht="21.75" customHeight="1">
      <c r="A9" s="63"/>
      <c r="B9" s="63"/>
      <c r="C9" s="63"/>
      <c r="D9" s="63"/>
      <c r="E9" s="63">
        <f t="shared" si="0"/>
        <v>0</v>
      </c>
      <c r="F9" s="63"/>
      <c r="G9" s="63"/>
    </row>
    <row r="10" spans="1:7" ht="21.75" customHeight="1">
      <c r="A10" s="63"/>
      <c r="B10" s="63"/>
      <c r="C10" s="63"/>
      <c r="D10" s="63"/>
      <c r="E10" s="63">
        <f t="shared" si="0"/>
        <v>0</v>
      </c>
      <c r="F10" s="63"/>
      <c r="G10" s="63"/>
    </row>
    <row r="11" spans="1:7" ht="21.75" customHeight="1">
      <c r="A11" s="63"/>
      <c r="B11" s="63"/>
      <c r="C11" s="63"/>
      <c r="D11" s="63"/>
      <c r="E11" s="63">
        <f t="shared" si="0"/>
        <v>0</v>
      </c>
      <c r="F11" s="63"/>
      <c r="G11" s="63"/>
    </row>
    <row r="12" spans="1:7" ht="21.75" customHeight="1">
      <c r="A12" s="63"/>
      <c r="B12" s="63"/>
      <c r="C12" s="63"/>
      <c r="D12" s="63"/>
      <c r="E12" s="63">
        <f t="shared" si="0"/>
        <v>0</v>
      </c>
      <c r="F12" s="63"/>
      <c r="G12" s="63"/>
    </row>
    <row r="13" spans="1:7" ht="21.75" customHeight="1">
      <c r="A13" s="63"/>
      <c r="B13" s="63"/>
      <c r="C13" s="63"/>
      <c r="D13" s="63"/>
      <c r="E13" s="63">
        <f t="shared" si="0"/>
        <v>0</v>
      </c>
      <c r="F13" s="63"/>
      <c r="G13" s="63"/>
    </row>
    <row r="14" spans="1:7" ht="21.75" customHeight="1">
      <c r="A14" s="63"/>
      <c r="B14" s="63"/>
      <c r="C14" s="63"/>
      <c r="D14" s="63"/>
      <c r="E14" s="63">
        <f t="shared" si="0"/>
        <v>0</v>
      </c>
      <c r="F14" s="63"/>
      <c r="G14" s="63"/>
    </row>
    <row r="15" spans="1:7" ht="21.75" customHeight="1">
      <c r="A15" s="63"/>
      <c r="B15" s="63"/>
      <c r="C15" s="63"/>
      <c r="D15" s="63"/>
      <c r="E15" s="63">
        <f t="shared" si="0"/>
        <v>0</v>
      </c>
      <c r="F15" s="63"/>
      <c r="G15" s="63"/>
    </row>
    <row r="16" spans="1:7" ht="21.75" customHeight="1">
      <c r="A16" s="63"/>
      <c r="B16" s="63"/>
      <c r="C16" s="63"/>
      <c r="D16" s="63"/>
      <c r="E16" s="63">
        <f t="shared" si="0"/>
        <v>0</v>
      </c>
      <c r="F16" s="63"/>
      <c r="G16" s="63"/>
    </row>
    <row r="17" spans="1:7" ht="21.75" customHeight="1">
      <c r="A17" s="63"/>
      <c r="B17" s="63"/>
      <c r="C17" s="63"/>
      <c r="D17" s="63"/>
      <c r="E17" s="63">
        <f t="shared" si="0"/>
        <v>0</v>
      </c>
      <c r="F17" s="63"/>
      <c r="G17" s="63"/>
    </row>
    <row r="18" spans="1:7" ht="21.75" customHeight="1">
      <c r="A18" s="63"/>
      <c r="B18" s="63"/>
      <c r="C18" s="63"/>
      <c r="D18" s="63"/>
      <c r="E18" s="63">
        <f t="shared" si="0"/>
        <v>0</v>
      </c>
      <c r="F18" s="63"/>
      <c r="G18" s="63"/>
    </row>
    <row r="19" spans="1:7" ht="21.75" customHeight="1">
      <c r="A19" s="63"/>
      <c r="B19" s="63"/>
      <c r="C19" s="63"/>
      <c r="D19" s="63"/>
      <c r="E19" s="63">
        <f t="shared" si="0"/>
        <v>0</v>
      </c>
      <c r="F19" s="63"/>
      <c r="G19" s="63"/>
    </row>
    <row r="20" spans="1:7" ht="21.75" customHeight="1">
      <c r="A20" s="63"/>
      <c r="B20" s="63"/>
      <c r="C20" s="63"/>
      <c r="D20" s="63"/>
      <c r="E20" s="63">
        <f t="shared" si="0"/>
        <v>0</v>
      </c>
      <c r="F20" s="63"/>
      <c r="G20" s="63"/>
    </row>
    <row r="21" spans="1:7" ht="21.75" customHeight="1">
      <c r="A21" s="63"/>
      <c r="B21" s="63"/>
      <c r="C21" s="63"/>
      <c r="D21" s="63"/>
      <c r="E21" s="63">
        <f t="shared" si="0"/>
        <v>0</v>
      </c>
      <c r="F21" s="63"/>
      <c r="G21" s="63"/>
    </row>
    <row r="22" spans="1:7" ht="21.75" customHeight="1">
      <c r="A22" s="63"/>
      <c r="B22" s="63"/>
      <c r="C22" s="63"/>
      <c r="D22" s="63"/>
      <c r="E22" s="63">
        <f t="shared" si="0"/>
        <v>0</v>
      </c>
      <c r="F22" s="63"/>
      <c r="G22" s="63"/>
    </row>
    <row r="23" spans="1:7" ht="21.75" customHeight="1">
      <c r="A23" s="63"/>
      <c r="B23" s="63"/>
      <c r="C23" s="63"/>
      <c r="D23" s="63"/>
      <c r="E23" s="63">
        <f t="shared" si="0"/>
        <v>0</v>
      </c>
      <c r="F23" s="63"/>
      <c r="G23" s="63"/>
    </row>
    <row r="24" spans="1:7" ht="21.75" customHeight="1">
      <c r="A24" s="63"/>
      <c r="B24" s="63"/>
      <c r="C24" s="63"/>
      <c r="D24" s="64"/>
      <c r="E24" s="63">
        <f t="shared" si="0"/>
        <v>0</v>
      </c>
      <c r="F24" s="63"/>
      <c r="G24" s="63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orientation="portrait" paperSize="9" scale="9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28">
      <selection activeCell="C47" sqref="C47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t="s">
        <v>115</v>
      </c>
      <c r="B1" s="4"/>
      <c r="C1" s="36"/>
      <c r="D1" s="36"/>
      <c r="E1" s="3"/>
      <c r="F1" s="3"/>
    </row>
    <row r="2" spans="1:6" ht="24.75" customHeight="1">
      <c r="A2" s="38" t="s">
        <v>116</v>
      </c>
      <c r="B2" s="38"/>
      <c r="C2" s="38"/>
      <c r="D2" s="38"/>
      <c r="E2" s="39"/>
      <c r="F2" s="39"/>
    </row>
    <row r="3" spans="1:6" ht="19.5" customHeight="1">
      <c r="A3" s="6"/>
      <c r="B3" s="6"/>
      <c r="C3" s="40"/>
      <c r="D3" s="42" t="s">
        <v>15</v>
      </c>
      <c r="E3" s="43"/>
      <c r="F3" s="43"/>
    </row>
    <row r="4" spans="1:6" ht="22.5" customHeight="1">
      <c r="A4" s="44" t="s">
        <v>117</v>
      </c>
      <c r="B4" s="44"/>
      <c r="C4" s="44"/>
      <c r="D4" s="44" t="s">
        <v>87</v>
      </c>
      <c r="E4" s="45"/>
      <c r="F4" s="45"/>
    </row>
    <row r="5" spans="1:6" ht="18.75" customHeight="1">
      <c r="A5" s="44" t="s">
        <v>85</v>
      </c>
      <c r="B5" s="44"/>
      <c r="C5" s="44" t="s">
        <v>86</v>
      </c>
      <c r="D5" s="44"/>
      <c r="E5" s="45"/>
      <c r="F5" s="45"/>
    </row>
    <row r="6" spans="1:6" ht="22.5" customHeight="1">
      <c r="A6" s="10" t="s">
        <v>92</v>
      </c>
      <c r="B6" s="10" t="s">
        <v>93</v>
      </c>
      <c r="C6" s="44"/>
      <c r="D6" s="44"/>
      <c r="E6" s="45"/>
      <c r="F6" s="45"/>
    </row>
    <row r="7" spans="1:6" ht="18" customHeight="1">
      <c r="A7" s="47">
        <v>301</v>
      </c>
      <c r="B7" s="57" t="s">
        <v>118</v>
      </c>
      <c r="C7" s="47" t="s">
        <v>119</v>
      </c>
      <c r="D7" s="47">
        <v>1407300</v>
      </c>
      <c r="E7" s="48"/>
      <c r="F7" s="55"/>
    </row>
    <row r="8" spans="1:6" ht="17.25" customHeight="1">
      <c r="A8" s="47">
        <v>301</v>
      </c>
      <c r="B8" s="57" t="s">
        <v>120</v>
      </c>
      <c r="C8" s="47" t="s">
        <v>121</v>
      </c>
      <c r="D8" s="47">
        <v>275600</v>
      </c>
      <c r="E8" s="48"/>
      <c r="F8" s="48"/>
    </row>
    <row r="9" spans="1:6" ht="17.25" customHeight="1">
      <c r="A9" s="47">
        <v>302</v>
      </c>
      <c r="B9" s="57" t="s">
        <v>118</v>
      </c>
      <c r="C9" s="47" t="s">
        <v>122</v>
      </c>
      <c r="D9" s="47">
        <v>296000</v>
      </c>
      <c r="E9" s="48"/>
      <c r="F9" s="48"/>
    </row>
    <row r="10" spans="1:6" ht="17.25" customHeight="1">
      <c r="A10" s="47">
        <v>302</v>
      </c>
      <c r="B10" s="57" t="s">
        <v>123</v>
      </c>
      <c r="C10" s="47" t="s">
        <v>124</v>
      </c>
      <c r="D10" s="47">
        <v>27400</v>
      </c>
      <c r="E10" s="48"/>
      <c r="F10" s="56"/>
    </row>
    <row r="11" spans="1:6" ht="17.25" customHeight="1">
      <c r="A11" s="47">
        <v>302</v>
      </c>
      <c r="B11" s="57" t="s">
        <v>125</v>
      </c>
      <c r="C11" s="47" t="s">
        <v>126</v>
      </c>
      <c r="D11" s="47">
        <v>27400</v>
      </c>
      <c r="E11" s="48"/>
      <c r="F11" s="48"/>
    </row>
    <row r="12" spans="1:6" ht="17.25" customHeight="1">
      <c r="A12" s="47">
        <v>302</v>
      </c>
      <c r="B12" s="57" t="s">
        <v>127</v>
      </c>
      <c r="C12" s="47" t="s">
        <v>128</v>
      </c>
      <c r="D12" s="47">
        <v>30000</v>
      </c>
      <c r="E12" s="51"/>
      <c r="F12" s="48"/>
    </row>
    <row r="13" spans="1:6" ht="17.25" customHeight="1">
      <c r="A13" s="47"/>
      <c r="B13" s="58"/>
      <c r="C13" s="59"/>
      <c r="D13" s="60"/>
      <c r="E13" s="51"/>
      <c r="F13" s="48"/>
    </row>
    <row r="14" spans="1:6" ht="17.25" customHeight="1">
      <c r="A14" s="47"/>
      <c r="B14" s="58"/>
      <c r="C14" s="59"/>
      <c r="D14" s="60"/>
      <c r="E14" s="48"/>
      <c r="F14" s="48"/>
    </row>
    <row r="15" spans="1:6" ht="17.25" customHeight="1">
      <c r="A15" s="47"/>
      <c r="B15" s="58"/>
      <c r="C15" s="59"/>
      <c r="D15" s="60"/>
      <c r="E15" s="48"/>
      <c r="F15" s="48"/>
    </row>
    <row r="16" spans="1:6" ht="17.25" customHeight="1">
      <c r="A16" s="61"/>
      <c r="B16" s="58"/>
      <c r="C16" s="59"/>
      <c r="D16" s="60"/>
      <c r="E16" s="48"/>
      <c r="F16" s="48"/>
    </row>
    <row r="17" spans="1:6" ht="17.25" customHeight="1">
      <c r="A17" s="61"/>
      <c r="B17" s="58"/>
      <c r="C17" s="59"/>
      <c r="D17" s="60"/>
      <c r="E17" s="48"/>
      <c r="F17" s="48"/>
    </row>
    <row r="18" spans="1:6" ht="17.25" customHeight="1">
      <c r="A18" s="61"/>
      <c r="B18" s="58"/>
      <c r="C18" s="59"/>
      <c r="D18" s="60"/>
      <c r="E18" s="48"/>
      <c r="F18" s="48"/>
    </row>
    <row r="19" spans="1:6" ht="17.25" customHeight="1">
      <c r="A19" s="61"/>
      <c r="B19" s="58"/>
      <c r="C19" s="59"/>
      <c r="D19" s="60"/>
      <c r="E19" s="48"/>
      <c r="F19" s="48"/>
    </row>
    <row r="20" spans="1:6" ht="17.25" customHeight="1">
      <c r="A20" s="61"/>
      <c r="B20" s="58"/>
      <c r="C20" s="59"/>
      <c r="D20" s="60"/>
      <c r="E20" s="48"/>
      <c r="F20" s="48"/>
    </row>
    <row r="21" spans="1:6" ht="17.25" customHeight="1">
      <c r="A21" s="61"/>
      <c r="B21" s="58"/>
      <c r="C21" s="59"/>
      <c r="D21" s="60"/>
      <c r="E21" s="48"/>
      <c r="F21" s="48"/>
    </row>
    <row r="22" spans="1:6" ht="17.25" customHeight="1">
      <c r="A22" s="61"/>
      <c r="B22" s="58"/>
      <c r="C22" s="59"/>
      <c r="D22" s="60"/>
      <c r="E22" s="48"/>
      <c r="F22" s="48"/>
    </row>
    <row r="23" spans="1:6" ht="17.25" customHeight="1">
      <c r="A23" s="61"/>
      <c r="B23" s="58"/>
      <c r="C23" s="59"/>
      <c r="D23" s="60"/>
      <c r="E23" s="48"/>
      <c r="F23" s="48"/>
    </row>
    <row r="24" spans="1:6" ht="17.25" customHeight="1">
      <c r="A24" s="61"/>
      <c r="B24" s="58"/>
      <c r="C24" s="59"/>
      <c r="D24" s="60"/>
      <c r="E24" s="48"/>
      <c r="F24" s="48"/>
    </row>
    <row r="25" spans="1:6" ht="17.25" customHeight="1">
      <c r="A25" s="61"/>
      <c r="B25" s="58"/>
      <c r="C25" s="59"/>
      <c r="D25" s="60"/>
      <c r="E25" s="48"/>
      <c r="F25" s="48"/>
    </row>
    <row r="26" spans="1:6" ht="17.25" customHeight="1">
      <c r="A26" s="61"/>
      <c r="B26" s="58"/>
      <c r="C26" s="59"/>
      <c r="D26" s="60"/>
      <c r="E26" s="48"/>
      <c r="F26" s="48"/>
    </row>
    <row r="27" spans="1:6" ht="17.25" customHeight="1">
      <c r="A27" s="61"/>
      <c r="B27" s="58"/>
      <c r="C27" s="59"/>
      <c r="D27" s="60"/>
      <c r="E27" s="43"/>
      <c r="F27" s="43"/>
    </row>
    <row r="28" spans="1:4" ht="17.25" customHeight="1">
      <c r="A28" s="61"/>
      <c r="B28" s="58"/>
      <c r="C28" s="59"/>
      <c r="D28" s="60"/>
    </row>
    <row r="29" spans="1:4" ht="17.25" customHeight="1">
      <c r="A29" s="61"/>
      <c r="B29" s="58"/>
      <c r="C29" s="59"/>
      <c r="D29" s="60"/>
    </row>
    <row r="30" spans="1:4" ht="17.25" customHeight="1">
      <c r="A30" s="61"/>
      <c r="B30" s="58"/>
      <c r="C30" s="59"/>
      <c r="D30" s="60"/>
    </row>
    <row r="31" spans="1:4" ht="17.25" customHeight="1">
      <c r="A31" s="61"/>
      <c r="B31" s="58"/>
      <c r="C31" s="59"/>
      <c r="D31" s="60"/>
    </row>
    <row r="32" spans="1:4" ht="17.25" customHeight="1">
      <c r="A32" s="61"/>
      <c r="B32" s="58"/>
      <c r="C32" s="59"/>
      <c r="D32" s="60"/>
    </row>
    <row r="33" spans="1:4" ht="17.25" customHeight="1">
      <c r="A33" s="61"/>
      <c r="B33" s="58"/>
      <c r="C33" s="59"/>
      <c r="D33" s="60"/>
    </row>
    <row r="34" spans="1:4" ht="17.25" customHeight="1">
      <c r="A34" s="61"/>
      <c r="B34" s="58"/>
      <c r="C34" s="59"/>
      <c r="D34" s="60"/>
    </row>
    <row r="35" spans="1:4" ht="17.25" customHeight="1">
      <c r="A35" s="61"/>
      <c r="B35" s="58"/>
      <c r="C35" s="59"/>
      <c r="D35" s="60"/>
    </row>
    <row r="36" spans="1:4" ht="17.25" customHeight="1">
      <c r="A36" s="61"/>
      <c r="B36" s="58"/>
      <c r="C36" s="59"/>
      <c r="D36" s="60"/>
    </row>
    <row r="37" spans="1:4" ht="17.25" customHeight="1">
      <c r="A37" s="61"/>
      <c r="B37" s="58"/>
      <c r="C37" s="59"/>
      <c r="D37" s="60"/>
    </row>
    <row r="38" spans="1:4" ht="17.25" customHeight="1">
      <c r="A38" s="61"/>
      <c r="B38" s="58"/>
      <c r="C38" s="59"/>
      <c r="D38" s="60"/>
    </row>
    <row r="39" spans="1:4" ht="17.25" customHeight="1">
      <c r="A39" s="61"/>
      <c r="B39" s="58"/>
      <c r="C39" s="59"/>
      <c r="D39" s="60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4" right="1.34" top="1.38" bottom="1.38" header="0.51" footer="0.51"/>
  <pageSetup fitToHeight="100" fitToWidth="1" orientation="portrait" paperSize="9" scale="87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I9" sqref="I9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129</v>
      </c>
      <c r="B1" s="4"/>
      <c r="C1" s="4"/>
      <c r="D1" s="36"/>
      <c r="E1" s="37"/>
      <c r="F1" s="37"/>
      <c r="G1" s="33"/>
      <c r="H1" s="3"/>
      <c r="I1" s="3"/>
    </row>
    <row r="2" spans="1:9" ht="27" customHeight="1">
      <c r="A2" s="38" t="s">
        <v>130</v>
      </c>
      <c r="B2" s="38"/>
      <c r="C2" s="38"/>
      <c r="D2" s="38"/>
      <c r="E2" s="38"/>
      <c r="F2" s="38"/>
      <c r="G2" s="38"/>
      <c r="H2" s="39"/>
      <c r="I2" s="39"/>
    </row>
    <row r="3" spans="1:9" ht="15" customHeight="1">
      <c r="A3" s="6"/>
      <c r="B3" s="6"/>
      <c r="C3" s="6"/>
      <c r="D3" s="40"/>
      <c r="E3" s="41"/>
      <c r="F3" s="41"/>
      <c r="G3" s="42" t="s">
        <v>15</v>
      </c>
      <c r="H3" s="43"/>
      <c r="I3" s="43"/>
    </row>
    <row r="4" spans="1:9" ht="22.5" customHeight="1">
      <c r="A4" s="44" t="s">
        <v>85</v>
      </c>
      <c r="B4" s="44"/>
      <c r="C4" s="44"/>
      <c r="D4" s="44" t="s">
        <v>86</v>
      </c>
      <c r="E4" s="44" t="s">
        <v>131</v>
      </c>
      <c r="F4" s="44"/>
      <c r="G4" s="44"/>
      <c r="H4" s="45"/>
      <c r="I4" s="45"/>
    </row>
    <row r="5" spans="1:9" ht="22.5" customHeight="1">
      <c r="A5" s="44" t="s">
        <v>92</v>
      </c>
      <c r="B5" s="44" t="s">
        <v>93</v>
      </c>
      <c r="C5" s="44" t="s">
        <v>94</v>
      </c>
      <c r="D5" s="44"/>
      <c r="E5" s="46" t="s">
        <v>74</v>
      </c>
      <c r="F5" s="44" t="s">
        <v>87</v>
      </c>
      <c r="G5" s="44" t="s">
        <v>88</v>
      </c>
      <c r="H5" s="45"/>
      <c r="I5" s="45"/>
    </row>
    <row r="6" spans="1:9" ht="22.5" customHeight="1">
      <c r="A6" s="47" t="s">
        <v>132</v>
      </c>
      <c r="B6" s="47" t="s">
        <v>132</v>
      </c>
      <c r="C6" s="47" t="s">
        <v>132</v>
      </c>
      <c r="D6" s="47" t="s">
        <v>132</v>
      </c>
      <c r="E6" s="47">
        <v>1</v>
      </c>
      <c r="F6" s="47">
        <v>2</v>
      </c>
      <c r="G6" s="47">
        <v>3</v>
      </c>
      <c r="H6" s="48"/>
      <c r="I6" s="48"/>
    </row>
    <row r="7" spans="1:9" ht="15" customHeight="1">
      <c r="A7" s="49"/>
      <c r="B7" s="49"/>
      <c r="C7" s="49"/>
      <c r="D7" s="49"/>
      <c r="E7" s="50"/>
      <c r="F7" s="50"/>
      <c r="G7" s="50"/>
      <c r="H7" s="48"/>
      <c r="I7" s="55"/>
    </row>
    <row r="8" spans="1:9" ht="15" customHeight="1">
      <c r="A8" s="49"/>
      <c r="B8" s="49"/>
      <c r="C8" s="49"/>
      <c r="D8" s="49"/>
      <c r="E8" s="49">
        <f aca="true" t="shared" si="0" ref="E8:E16">SUM(F8:G8)</f>
        <v>0</v>
      </c>
      <c r="F8" s="49"/>
      <c r="G8" s="49"/>
      <c r="H8" s="48"/>
      <c r="I8" s="48"/>
    </row>
    <row r="9" spans="1:9" ht="15" customHeight="1">
      <c r="A9" s="49"/>
      <c r="B9" s="49"/>
      <c r="C9" s="49"/>
      <c r="D9" s="49"/>
      <c r="E9" s="49">
        <f t="shared" si="0"/>
        <v>0</v>
      </c>
      <c r="F9" s="49"/>
      <c r="G9" s="49"/>
      <c r="H9" s="51"/>
      <c r="I9" s="48"/>
    </row>
    <row r="10" spans="1:9" ht="15" customHeight="1">
      <c r="A10" s="49"/>
      <c r="B10" s="49"/>
      <c r="C10" s="49"/>
      <c r="D10" s="49"/>
      <c r="E10" s="49">
        <f t="shared" si="0"/>
        <v>0</v>
      </c>
      <c r="F10" s="49"/>
      <c r="G10" s="49"/>
      <c r="H10" s="51"/>
      <c r="I10" s="56"/>
    </row>
    <row r="11" spans="1:9" ht="15" customHeight="1">
      <c r="A11" s="49"/>
      <c r="B11" s="49"/>
      <c r="C11" s="49"/>
      <c r="D11" s="49"/>
      <c r="E11" s="49">
        <f t="shared" si="0"/>
        <v>0</v>
      </c>
      <c r="F11" s="49"/>
      <c r="G11" s="49"/>
      <c r="H11" s="48"/>
      <c r="I11" s="48"/>
    </row>
    <row r="12" spans="1:9" ht="15" customHeight="1">
      <c r="A12" s="49"/>
      <c r="B12" s="49"/>
      <c r="C12" s="49"/>
      <c r="D12" s="49"/>
      <c r="E12" s="49">
        <f t="shared" si="0"/>
        <v>0</v>
      </c>
      <c r="F12" s="49"/>
      <c r="G12" s="49"/>
      <c r="H12" s="48"/>
      <c r="I12" s="48"/>
    </row>
    <row r="13" spans="1:9" ht="15" customHeight="1">
      <c r="A13" s="49"/>
      <c r="B13" s="49"/>
      <c r="C13" s="49"/>
      <c r="D13" s="49"/>
      <c r="E13" s="49">
        <f t="shared" si="0"/>
        <v>0</v>
      </c>
      <c r="F13" s="49"/>
      <c r="G13" s="49"/>
      <c r="H13" s="48"/>
      <c r="I13" s="51"/>
    </row>
    <row r="14" spans="1:9" ht="15" customHeight="1">
      <c r="A14" s="49"/>
      <c r="B14" s="49"/>
      <c r="C14" s="49"/>
      <c r="D14" s="49"/>
      <c r="E14" s="49">
        <f t="shared" si="0"/>
        <v>0</v>
      </c>
      <c r="F14" s="49"/>
      <c r="G14" s="49"/>
      <c r="H14" s="48"/>
      <c r="I14" s="48"/>
    </row>
    <row r="15" spans="1:9" ht="15" customHeight="1">
      <c r="A15" s="49"/>
      <c r="B15" s="49"/>
      <c r="C15" s="49"/>
      <c r="D15" s="49"/>
      <c r="E15" s="49">
        <f t="shared" si="0"/>
        <v>0</v>
      </c>
      <c r="F15" s="49"/>
      <c r="G15" s="49"/>
      <c r="H15" s="48"/>
      <c r="I15" s="48"/>
    </row>
    <row r="16" spans="1:9" ht="15" customHeight="1">
      <c r="A16" s="49"/>
      <c r="B16" s="49"/>
      <c r="C16" s="49"/>
      <c r="D16" s="50" t="s">
        <v>114</v>
      </c>
      <c r="E16" s="49">
        <f t="shared" si="0"/>
        <v>0</v>
      </c>
      <c r="F16" s="49">
        <f>SUM(F8:F15)</f>
        <v>0</v>
      </c>
      <c r="G16" s="49">
        <f>SUM(G8:G15)</f>
        <v>0</v>
      </c>
      <c r="H16" s="48"/>
      <c r="I16" s="48"/>
    </row>
    <row r="17" spans="1:9" ht="22.5" customHeight="1">
      <c r="A17" s="52" t="s">
        <v>133</v>
      </c>
      <c r="B17" s="52"/>
      <c r="C17" s="52"/>
      <c r="D17" s="52"/>
      <c r="E17" s="52"/>
      <c r="F17" s="52"/>
      <c r="G17" s="52"/>
      <c r="H17" s="53"/>
      <c r="I17" s="53"/>
    </row>
    <row r="18" spans="1:9" ht="22.5" customHeight="1">
      <c r="A18" s="53"/>
      <c r="B18" s="53"/>
      <c r="C18" s="53"/>
      <c r="D18" s="53"/>
      <c r="E18" s="54"/>
      <c r="F18" s="53"/>
      <c r="G18" s="53"/>
      <c r="H18" s="53"/>
      <c r="I18" s="53"/>
    </row>
    <row r="19" spans="1:9" ht="22.5" customHeight="1">
      <c r="A19" s="53"/>
      <c r="B19" s="53"/>
      <c r="C19" s="53"/>
      <c r="D19" s="53"/>
      <c r="E19" s="53"/>
      <c r="F19" s="54"/>
      <c r="G19" s="53"/>
      <c r="H19" s="53"/>
      <c r="I19" s="53"/>
    </row>
    <row r="20" spans="1:9" ht="22.5" customHeight="1">
      <c r="A20" s="53"/>
      <c r="B20" s="53"/>
      <c r="C20" s="53"/>
      <c r="D20" s="53"/>
      <c r="E20" s="53"/>
      <c r="F20" s="54"/>
      <c r="G20" s="54"/>
      <c r="H20" s="53"/>
      <c r="I20" s="53"/>
    </row>
    <row r="21" spans="1:9" ht="22.5" customHeight="1">
      <c r="A21" s="53"/>
      <c r="B21" s="53"/>
      <c r="C21" s="53"/>
      <c r="D21" s="53"/>
      <c r="E21" s="53"/>
      <c r="F21" s="53"/>
      <c r="G21" s="54"/>
      <c r="H21" s="53"/>
      <c r="I21" s="53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2018-05-30T07:07:59Z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